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10-2014-Vorrunde" sheetId="1" r:id="rId1"/>
    <sheet name="U10-2014-Trostrunde" sheetId="2" r:id="rId2"/>
    <sheet name="U10-2014-Finalrunde" sheetId="3" r:id="rId3"/>
  </sheets>
  <definedNames>
    <definedName name="_xlnm.Print_Area" localSheetId="2">'U10-2014-Finalrunde'!$A$1:$BD$111</definedName>
    <definedName name="_xlnm.Print_Area" localSheetId="1">'U10-2014-Trostrunde'!$A$1:$BD$51</definedName>
    <definedName name="_xlnm.Print_Area" localSheetId="0">'U10-2014-Vorrunde'!$A$1:$BD$101</definedName>
  </definedNames>
  <calcPr fullCalcOnLoad="1"/>
</workbook>
</file>

<file path=xl/sharedStrings.xml><?xml version="1.0" encoding="utf-8"?>
<sst xmlns="http://schemas.openxmlformats.org/spreadsheetml/2006/main" count="516" uniqueCount="92">
  <si>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</si>
  <si>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</si>
  <si>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</si>
  <si>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</si>
  <si>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</si>
  <si>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</si>
  <si>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</si>
  <si>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</si>
  <si>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</si>
  <si>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</si>
  <si>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</si>
  <si>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</si>
  <si>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</si>
  <si>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</si>
  <si>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</si>
  <si>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</si>
  <si>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</si>
  <si>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</si>
  <si>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</si>
  <si>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</si>
  <si>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</si>
  <si>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</si>
  <si>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</si>
  <si>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</si>
  <si>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</si>
  <si>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</si>
  <si>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</si>
  <si>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</si>
  <si>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</si>
  <si>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</si>
  <si>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C</t>
  </si>
  <si>
    <t>LOGO</t>
  </si>
  <si>
    <t>5.</t>
  </si>
  <si>
    <t>6.</t>
  </si>
  <si>
    <t>Samstag</t>
  </si>
  <si>
    <t>Union Nettetal</t>
  </si>
  <si>
    <t>SC Union Nettetal</t>
  </si>
  <si>
    <t>Einspielzeit für Gruppe B</t>
  </si>
  <si>
    <t>Einspielzeit für Gruppe C</t>
  </si>
  <si>
    <t>Werner-Jaeger Sporthalle</t>
  </si>
  <si>
    <t>Spielpaarung 1.Runde</t>
  </si>
  <si>
    <t>Sonntag</t>
  </si>
  <si>
    <t>7.</t>
  </si>
  <si>
    <t>8.</t>
  </si>
  <si>
    <t>Pkt</t>
  </si>
  <si>
    <t>Gruppe D nach Vorrunde</t>
  </si>
  <si>
    <t>Gruppe D - Endplatzierung</t>
  </si>
  <si>
    <t>9.</t>
  </si>
  <si>
    <t>10.</t>
  </si>
  <si>
    <t>11.</t>
  </si>
  <si>
    <t>12.</t>
  </si>
  <si>
    <t>13.</t>
  </si>
  <si>
    <t>14.</t>
  </si>
  <si>
    <t>15.</t>
  </si>
  <si>
    <t>16.</t>
  </si>
  <si>
    <t>Spielpaarung 2.Runde</t>
  </si>
  <si>
    <t>Gruppe Trostrunde</t>
  </si>
  <si>
    <t>Hames-System 1.Runde</t>
  </si>
  <si>
    <t>Hames-System 2.Runde</t>
  </si>
  <si>
    <t>Gruppe Finalrunde</t>
  </si>
  <si>
    <t>Gruppe E nach 2.Runde</t>
  </si>
  <si>
    <t>Spielpaarung 3.Runde</t>
  </si>
  <si>
    <t>Gruppe E nach Vorrunde</t>
  </si>
  <si>
    <t>Gruppe E nach 1.Runde</t>
  </si>
  <si>
    <t>Gruppe E nach 3.Runde</t>
  </si>
  <si>
    <t>Hames-System 3.Runde</t>
  </si>
  <si>
    <t>Halbfinale</t>
  </si>
  <si>
    <t>Finalrunde</t>
  </si>
  <si>
    <t>Neunmeterschießen um Platz 3</t>
  </si>
  <si>
    <t>Platz 5-8 siehe Tabelle nach 3. Runde</t>
  </si>
  <si>
    <t xml:space="preserve">15.00 Uhr Siegerehrung </t>
  </si>
  <si>
    <t>FC Schalke 04</t>
  </si>
  <si>
    <t>Werder Bremen</t>
  </si>
  <si>
    <t>Borussia Dortmund</t>
  </si>
  <si>
    <t>Rapid Wien</t>
  </si>
  <si>
    <t>Hamburger SV</t>
  </si>
  <si>
    <t>E</t>
  </si>
  <si>
    <t>D</t>
  </si>
  <si>
    <t>Eintracht Frankfurt</t>
  </si>
  <si>
    <t>KV Mechelen</t>
  </si>
  <si>
    <t>Feyenoord Rotterdam</t>
  </si>
  <si>
    <t>./.</t>
  </si>
  <si>
    <t>SC Union Nettetal 1</t>
  </si>
  <si>
    <t>VfB Stuttgart</t>
  </si>
  <si>
    <t>SC Union Nettetal 2</t>
  </si>
  <si>
    <t>VfL Wolfsburg</t>
  </si>
  <si>
    <t>SC Kapellen-Erft</t>
  </si>
  <si>
    <t>1.FC Köln</t>
  </si>
  <si>
    <t>9.Volksbank-Cup U10</t>
  </si>
  <si>
    <t>Borussia Mönchengladbach 1</t>
  </si>
  <si>
    <t>KRC Genk</t>
  </si>
  <si>
    <t>Finale um den 8.Volksbank-Cup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</si>
</sst>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0"/>
      <color indexed="9"/>
      <name val="Arial"/>
      <family val="0"/>
    </font>
    <font>
      <sz val="18"/>
      <name val="Comic Sans MS"/>
      <family val="4"/>
    </font>
    <font>
      <sz val="8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readingOrder="2"/>
    </xf>
    <xf numFmtId="176" fontId="12" fillId="0" borderId="0" xfId="0" applyNumberFormat="1" applyFont="1" applyFill="1" applyBorder="1" applyAlignment="1">
      <alignment horizontal="center" vertical="justify" readingOrder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3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shrinkToFit="1"/>
    </xf>
    <xf numFmtId="45" fontId="3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43" xfId="0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horizontal="left" shrinkToFit="1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7" fillId="33" borderId="33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8" xfId="0" applyFont="1" applyFill="1" applyBorder="1" applyAlignment="1">
      <alignment horizontal="left" vertical="center" shrinkToFit="1"/>
    </xf>
    <xf numFmtId="176" fontId="0" fillId="0" borderId="39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left" vertical="center" shrinkToFit="1"/>
    </xf>
    <xf numFmtId="0" fontId="0" fillId="0" borderId="20" xfId="0" applyBorder="1" applyAlignment="1">
      <alignment/>
    </xf>
    <xf numFmtId="0" fontId="0" fillId="0" borderId="49" xfId="0" applyFont="1" applyFill="1" applyBorder="1" applyAlignment="1">
      <alignment horizontal="left" vertical="center" shrinkToFi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 vertical="center" shrinkToFit="1"/>
    </xf>
    <xf numFmtId="0" fontId="0" fillId="0" borderId="50" xfId="0" applyBorder="1" applyAlignment="1">
      <alignment/>
    </xf>
    <xf numFmtId="0" fontId="2" fillId="0" borderId="49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176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7" fillId="33" borderId="46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7" fillId="33" borderId="4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2" fillId="0" borderId="33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54" fillId="0" borderId="21" xfId="0" applyFont="1" applyFill="1" applyBorder="1" applyAlignment="1">
      <alignment horizontal="left" vertical="center" shrinkToFit="1"/>
    </xf>
    <xf numFmtId="0" fontId="54" fillId="0" borderId="21" xfId="0" applyFont="1" applyBorder="1" applyAlignment="1">
      <alignment/>
    </xf>
    <xf numFmtId="0" fontId="54" fillId="0" borderId="45" xfId="0" applyFont="1" applyBorder="1" applyAlignment="1">
      <alignment/>
    </xf>
    <xf numFmtId="0" fontId="6" fillId="34" borderId="21" xfId="0" applyFont="1" applyFill="1" applyBorder="1" applyAlignment="1">
      <alignment horizontal="left" shrinkToFit="1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85725</xdr:colOff>
      <xdr:row>0</xdr:row>
      <xdr:rowOff>47625</xdr:rowOff>
    </xdr:from>
    <xdr:to>
      <xdr:col>54</xdr:col>
      <xdr:colOff>47625</xdr:colOff>
      <xdr:row>8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53</xdr:row>
      <xdr:rowOff>47625</xdr:rowOff>
    </xdr:from>
    <xdr:to>
      <xdr:col>54</xdr:col>
      <xdr:colOff>47625</xdr:colOff>
      <xdr:row>61</xdr:row>
      <xdr:rowOff>28575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525250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85725</xdr:colOff>
      <xdr:row>0</xdr:row>
      <xdr:rowOff>47625</xdr:rowOff>
    </xdr:from>
    <xdr:to>
      <xdr:col>54</xdr:col>
      <xdr:colOff>47625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51</xdr:row>
      <xdr:rowOff>0</xdr:rowOff>
    </xdr:from>
    <xdr:to>
      <xdr:col>54</xdr:col>
      <xdr:colOff>47625</xdr:colOff>
      <xdr:row>51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017270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85725</xdr:colOff>
      <xdr:row>0</xdr:row>
      <xdr:rowOff>47625</xdr:rowOff>
    </xdr:from>
    <xdr:to>
      <xdr:col>54</xdr:col>
      <xdr:colOff>47625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103</xdr:row>
      <xdr:rowOff>0</xdr:rowOff>
    </xdr:from>
    <xdr:to>
      <xdr:col>54</xdr:col>
      <xdr:colOff>47625</xdr:colOff>
      <xdr:row>103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941195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62</xdr:row>
      <xdr:rowOff>47625</xdr:rowOff>
    </xdr:from>
    <xdr:to>
      <xdr:col>54</xdr:col>
      <xdr:colOff>47625</xdr:colOff>
      <xdr:row>70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458575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03"/>
  <sheetViews>
    <sheetView showGridLines="0" tabSelected="1" zoomScalePageLayoutView="0" workbookViewId="0" topLeftCell="A1">
      <selection activeCell="A2" sqref="A2:AP3"/>
    </sheetView>
  </sheetViews>
  <sheetFormatPr defaultColWidth="1.7109375" defaultRowHeight="12.75"/>
  <cols>
    <col min="1" max="32" width="1.7109375" style="0" customWidth="1"/>
    <col min="33" max="33" width="4.140625" style="0" customWidth="1"/>
    <col min="34" max="56" width="1.7109375" style="0" customWidth="1"/>
    <col min="57" max="57" width="2.7109375" style="39" bestFit="1" customWidth="1"/>
    <col min="58" max="58" width="2.8515625" style="39" hidden="1" customWidth="1"/>
    <col min="59" max="59" width="2.140625" style="39" hidden="1" customWidth="1"/>
    <col min="60" max="60" width="2.8515625" style="39" hidden="1" customWidth="1"/>
    <col min="61" max="72" width="1.7109375" style="39" hidden="1" customWidth="1"/>
    <col min="73" max="73" width="1.7109375" style="39" customWidth="1"/>
    <col min="74" max="74" width="2.8515625" style="40" bestFit="1" customWidth="1"/>
    <col min="75" max="75" width="1.7109375" style="40" customWidth="1"/>
    <col min="76" max="76" width="1.7109375" style="39" customWidth="1"/>
    <col min="77" max="77" width="12.28125" style="39" bestFit="1" customWidth="1"/>
    <col min="78" max="78" width="5.00390625" style="39" bestFit="1" customWidth="1"/>
    <col min="79" max="79" width="2.8515625" style="39" bestFit="1" customWidth="1"/>
    <col min="80" max="80" width="2.00390625" style="39" bestFit="1" customWidth="1"/>
    <col min="81" max="81" width="2.8515625" style="41" bestFit="1" customWidth="1"/>
    <col min="82" max="82" width="5.57421875" style="41" bestFit="1" customWidth="1"/>
    <col min="83" max="84" width="1.7109375" style="41" customWidth="1"/>
    <col min="85" max="97" width="1.7109375" style="23" customWidth="1"/>
    <col min="98" max="99" width="1.7109375" style="36" customWidth="1"/>
  </cols>
  <sheetData>
    <row r="1" spans="98:99" ht="7.5" customHeight="1">
      <c r="CT1" s="7"/>
      <c r="CU1" s="7"/>
    </row>
    <row r="2" spans="1:99" ht="33" customHeight="1">
      <c r="A2" s="143" t="s">
        <v>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t="s">
        <v>35</v>
      </c>
      <c r="AR2" s="24"/>
      <c r="AS2" s="25"/>
      <c r="AT2" s="25"/>
      <c r="AU2" s="25"/>
      <c r="AV2" s="25"/>
      <c r="AW2" s="25"/>
      <c r="AX2" s="25"/>
      <c r="AY2" s="25"/>
      <c r="AZ2" s="25"/>
      <c r="BA2" s="25"/>
      <c r="BB2" s="26"/>
      <c r="CT2" s="7"/>
      <c r="CU2" s="7"/>
    </row>
    <row r="3" spans="1:97" s="14" customFormat="1" ht="27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R3" s="27"/>
      <c r="AS3" s="28"/>
      <c r="AT3" s="28" t="s">
        <v>31</v>
      </c>
      <c r="AU3" s="28"/>
      <c r="AW3" s="28"/>
      <c r="AX3" s="28"/>
      <c r="AY3" s="28"/>
      <c r="AZ3" s="28"/>
      <c r="BA3" s="28"/>
      <c r="BB3" s="29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2"/>
      <c r="BY3" s="42"/>
      <c r="BZ3" s="42"/>
      <c r="CA3" s="42"/>
      <c r="CB3" s="42"/>
      <c r="CC3" s="44"/>
      <c r="CD3" s="44"/>
      <c r="CE3" s="44"/>
      <c r="CF3" s="44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</row>
    <row r="4" spans="1:97" s="2" customFormat="1" ht="18">
      <c r="A4" s="181" t="s">
        <v>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R4" s="30"/>
      <c r="AS4" s="31"/>
      <c r="AT4" s="31"/>
      <c r="AU4" s="31"/>
      <c r="AV4" s="31"/>
      <c r="AW4" s="31"/>
      <c r="AX4" s="31"/>
      <c r="AY4" s="31"/>
      <c r="AZ4" s="31"/>
      <c r="BA4" s="31"/>
      <c r="BB4" s="32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6"/>
      <c r="BY4" s="46"/>
      <c r="BZ4" s="46"/>
      <c r="CA4" s="46"/>
      <c r="CB4" s="46"/>
      <c r="CC4" s="48"/>
      <c r="CD4" s="48"/>
      <c r="CE4" s="48"/>
      <c r="CF4" s="48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</row>
    <row r="5" spans="44:97" s="2" customFormat="1" ht="6" customHeight="1">
      <c r="AR5" s="30"/>
      <c r="AS5" s="31"/>
      <c r="AT5" s="31"/>
      <c r="AU5" s="31"/>
      <c r="AV5" s="31"/>
      <c r="AW5" s="31"/>
      <c r="AX5" s="31"/>
      <c r="AY5" s="31"/>
      <c r="AZ5" s="31"/>
      <c r="BA5" s="31"/>
      <c r="BB5" s="32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6"/>
      <c r="BY5" s="46"/>
      <c r="BZ5" s="46"/>
      <c r="CA5" s="46"/>
      <c r="CB5" s="46"/>
      <c r="CC5" s="48"/>
      <c r="CD5" s="48"/>
      <c r="CE5" s="48"/>
      <c r="CF5" s="48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</row>
    <row r="6" spans="12:97" s="2" customFormat="1" ht="15.75">
      <c r="L6" s="3" t="s">
        <v>0</v>
      </c>
      <c r="M6" s="177" t="s">
        <v>34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41664</v>
      </c>
      <c r="Z6" s="178"/>
      <c r="AA6" s="178"/>
      <c r="AB6" s="178"/>
      <c r="AC6" s="178"/>
      <c r="AD6" s="178"/>
      <c r="AE6" s="178"/>
      <c r="AF6" s="178"/>
      <c r="AR6" s="30"/>
      <c r="AS6" s="31"/>
      <c r="AT6" s="31"/>
      <c r="AU6" s="31"/>
      <c r="AV6" s="31"/>
      <c r="AW6" s="31"/>
      <c r="AX6" s="31"/>
      <c r="AY6" s="31"/>
      <c r="AZ6" s="31"/>
      <c r="BA6" s="31"/>
      <c r="BB6" s="32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6"/>
      <c r="BY6" s="46"/>
      <c r="BZ6" s="46"/>
      <c r="CA6" s="46"/>
      <c r="CB6" s="46"/>
      <c r="CC6" s="48"/>
      <c r="CD6" s="48"/>
      <c r="CE6" s="48"/>
      <c r="CF6" s="48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</row>
    <row r="7" spans="44:97" s="2" customFormat="1" ht="6" customHeight="1">
      <c r="AR7" s="30"/>
      <c r="AS7" s="31"/>
      <c r="AT7" s="31"/>
      <c r="AU7" s="31"/>
      <c r="AV7" s="31"/>
      <c r="AW7" s="31"/>
      <c r="AX7" s="31"/>
      <c r="AY7" s="31"/>
      <c r="AZ7" s="31"/>
      <c r="BA7" s="31"/>
      <c r="BB7" s="32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6"/>
      <c r="BY7" s="46"/>
      <c r="BZ7" s="46"/>
      <c r="CA7" s="46"/>
      <c r="CB7" s="46"/>
      <c r="CC7" s="48"/>
      <c r="CD7" s="48"/>
      <c r="CE7" s="48"/>
      <c r="CF7" s="48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</row>
    <row r="8" spans="2:97" s="2" customFormat="1" ht="15">
      <c r="B8" s="179" t="s">
        <v>39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R8" s="33"/>
      <c r="AS8" s="34"/>
      <c r="AT8" s="34"/>
      <c r="AU8" s="34"/>
      <c r="AV8" s="34"/>
      <c r="AW8" s="34"/>
      <c r="AX8" s="34"/>
      <c r="AY8" s="34"/>
      <c r="AZ8" s="34"/>
      <c r="BA8" s="34"/>
      <c r="BB8" s="35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6"/>
      <c r="BY8" s="46"/>
      <c r="BZ8" s="46"/>
      <c r="CA8" s="46"/>
      <c r="CB8" s="46"/>
      <c r="CC8" s="48"/>
      <c r="CD8" s="48"/>
      <c r="CE8" s="48"/>
      <c r="CF8" s="48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</row>
    <row r="9" spans="57:97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6"/>
      <c r="BY9" s="46"/>
      <c r="BZ9" s="46"/>
      <c r="CA9" s="46"/>
      <c r="CB9" s="46"/>
      <c r="CC9" s="48"/>
      <c r="CD9" s="48"/>
      <c r="CE9" s="48"/>
      <c r="CF9" s="48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</row>
    <row r="10" spans="7:97" s="2" customFormat="1" ht="15.75">
      <c r="G10" s="6" t="s">
        <v>2</v>
      </c>
      <c r="H10" s="180">
        <v>0.4166666666666667</v>
      </c>
      <c r="I10" s="180"/>
      <c r="J10" s="180"/>
      <c r="K10" s="180"/>
      <c r="L10" s="180"/>
      <c r="M10" s="7" t="s">
        <v>3</v>
      </c>
      <c r="T10" s="6" t="s">
        <v>4</v>
      </c>
      <c r="U10" s="173">
        <v>1</v>
      </c>
      <c r="V10" s="173"/>
      <c r="W10" s="18" t="s">
        <v>28</v>
      </c>
      <c r="X10" s="168">
        <v>0.006944444444444444</v>
      </c>
      <c r="Y10" s="168"/>
      <c r="Z10" s="168"/>
      <c r="AA10" s="168"/>
      <c r="AB10" s="168"/>
      <c r="AC10" s="7" t="s">
        <v>5</v>
      </c>
      <c r="AK10" s="6" t="s">
        <v>6</v>
      </c>
      <c r="AL10" s="168">
        <v>0.001388888888888889</v>
      </c>
      <c r="AM10" s="168"/>
      <c r="AN10" s="168"/>
      <c r="AO10" s="168"/>
      <c r="AP10" s="168"/>
      <c r="AQ10" s="7" t="s">
        <v>5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6"/>
      <c r="BY10" s="46"/>
      <c r="BZ10" s="46"/>
      <c r="CA10" s="46"/>
      <c r="CB10" s="46"/>
      <c r="CC10" s="48"/>
      <c r="CD10" s="48"/>
      <c r="CE10" s="48"/>
      <c r="CF10" s="48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</row>
    <row r="11" ht="9" customHeight="1"/>
    <row r="12" ht="6" customHeight="1"/>
    <row r="13" ht="12.75">
      <c r="B13" s="1" t="s">
        <v>7</v>
      </c>
    </row>
    <row r="14" ht="6" customHeight="1" thickBot="1"/>
    <row r="15" spans="2:106" ht="16.5" thickBot="1">
      <c r="B15" s="174" t="s">
        <v>12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6"/>
      <c r="AE15" s="174" t="s">
        <v>13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6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126"/>
      <c r="CU15" s="126"/>
      <c r="CV15" s="97"/>
      <c r="CW15" s="97"/>
      <c r="CX15" s="97"/>
      <c r="CY15" s="97"/>
      <c r="CZ15" s="97"/>
      <c r="DA15" s="97"/>
      <c r="DB15" s="97"/>
    </row>
    <row r="16" spans="2:106" ht="15">
      <c r="B16" s="165" t="s">
        <v>8</v>
      </c>
      <c r="C16" s="166"/>
      <c r="D16" s="172" t="s">
        <v>74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0"/>
      <c r="Z16" s="171"/>
      <c r="AE16" s="165" t="s">
        <v>8</v>
      </c>
      <c r="AF16" s="166"/>
      <c r="AG16" s="169" t="s">
        <v>79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70"/>
      <c r="BC16" s="171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97"/>
      <c r="CW16" s="97"/>
      <c r="CX16" s="97"/>
      <c r="CY16" s="97"/>
      <c r="CZ16" s="97"/>
      <c r="DA16" s="97"/>
      <c r="DB16" s="97"/>
    </row>
    <row r="17" spans="2:106" ht="15">
      <c r="B17" s="165" t="s">
        <v>9</v>
      </c>
      <c r="C17" s="166"/>
      <c r="D17" s="169" t="s">
        <v>82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71"/>
      <c r="AE17" s="165" t="s">
        <v>9</v>
      </c>
      <c r="AF17" s="166"/>
      <c r="AG17" s="169" t="s">
        <v>71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70"/>
      <c r="BC17" s="171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97"/>
      <c r="CW17" s="97"/>
      <c r="CX17" s="97"/>
      <c r="CY17" s="97"/>
      <c r="CZ17" s="97"/>
      <c r="DA17" s="97"/>
      <c r="DB17" s="97"/>
    </row>
    <row r="18" spans="2:106" ht="15">
      <c r="B18" s="165" t="s">
        <v>10</v>
      </c>
      <c r="C18" s="166"/>
      <c r="D18" s="169" t="s">
        <v>78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/>
      <c r="Z18" s="171"/>
      <c r="AE18" s="165" t="s">
        <v>10</v>
      </c>
      <c r="AF18" s="166"/>
      <c r="AG18" s="169" t="s">
        <v>84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70"/>
      <c r="BC18" s="171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97"/>
      <c r="CW18" s="97"/>
      <c r="CX18" s="97"/>
      <c r="CY18" s="97"/>
      <c r="CZ18" s="97"/>
      <c r="DA18" s="97"/>
      <c r="DB18" s="97"/>
    </row>
    <row r="19" spans="2:106" ht="15">
      <c r="B19" s="165" t="s">
        <v>11</v>
      </c>
      <c r="C19" s="166"/>
      <c r="D19" s="169" t="s">
        <v>72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80"/>
      <c r="Z19" s="81"/>
      <c r="AE19" s="165" t="s">
        <v>11</v>
      </c>
      <c r="AF19" s="166"/>
      <c r="AG19" s="169" t="s">
        <v>89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80"/>
      <c r="BC19" s="81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97"/>
      <c r="CW19" s="97"/>
      <c r="CX19" s="97"/>
      <c r="CY19" s="97"/>
      <c r="CZ19" s="97"/>
      <c r="DA19" s="97"/>
      <c r="DB19" s="97"/>
    </row>
    <row r="20" spans="2:106" ht="15">
      <c r="B20" s="165" t="s">
        <v>32</v>
      </c>
      <c r="C20" s="166"/>
      <c r="D20" s="169" t="s">
        <v>83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80"/>
      <c r="Z20" s="81"/>
      <c r="AE20" s="165" t="s">
        <v>32</v>
      </c>
      <c r="AF20" s="166"/>
      <c r="AG20" s="169" t="s">
        <v>85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80"/>
      <c r="BC20" s="81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97"/>
      <c r="CW20" s="97"/>
      <c r="CX20" s="97"/>
      <c r="CY20" s="97"/>
      <c r="CZ20" s="97"/>
      <c r="DA20" s="97"/>
      <c r="DB20" s="97"/>
    </row>
    <row r="21" spans="2:106" ht="15.75" thickBot="1">
      <c r="B21" s="163" t="s">
        <v>33</v>
      </c>
      <c r="C21" s="164"/>
      <c r="D21" s="309" t="s">
        <v>90</v>
      </c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198"/>
      <c r="Z21" s="199"/>
      <c r="AE21" s="163"/>
      <c r="AF21" s="164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8"/>
      <c r="BC21" s="199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126"/>
      <c r="CU21" s="126"/>
      <c r="CV21" s="97"/>
      <c r="CW21" s="97"/>
      <c r="CX21" s="97"/>
      <c r="CY21" s="97"/>
      <c r="CZ21" s="97"/>
      <c r="DA21" s="97"/>
      <c r="DB21" s="97"/>
    </row>
    <row r="22" spans="57:106" ht="15.75" customHeight="1" thickBot="1"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41"/>
      <c r="BY22" s="41"/>
      <c r="BZ22" s="41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97"/>
      <c r="CW22" s="97"/>
      <c r="CX22" s="97"/>
      <c r="CY22" s="97"/>
      <c r="CZ22" s="97"/>
      <c r="DA22" s="97"/>
      <c r="DB22" s="97"/>
    </row>
    <row r="23" spans="16:106" ht="16.5" thickBot="1">
      <c r="P23" s="174" t="s">
        <v>29</v>
      </c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41"/>
      <c r="BY23" s="41"/>
      <c r="BZ23" s="41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97"/>
      <c r="CW23" s="97"/>
      <c r="CX23" s="97"/>
      <c r="CY23" s="97"/>
      <c r="CZ23" s="97"/>
      <c r="DA23" s="97"/>
      <c r="DB23" s="97"/>
    </row>
    <row r="24" spans="16:106" ht="15">
      <c r="P24" s="165" t="s">
        <v>8</v>
      </c>
      <c r="Q24" s="166"/>
      <c r="R24" s="172" t="s">
        <v>80</v>
      </c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0"/>
      <c r="AN24" s="171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41"/>
      <c r="BY24" s="41"/>
      <c r="BZ24" s="41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97"/>
      <c r="CW24" s="97"/>
      <c r="CX24" s="97"/>
      <c r="CY24" s="97"/>
      <c r="CZ24" s="97"/>
      <c r="DA24" s="97"/>
      <c r="DB24" s="97"/>
    </row>
    <row r="25" spans="16:106" ht="15">
      <c r="P25" s="165" t="s">
        <v>9</v>
      </c>
      <c r="Q25" s="166"/>
      <c r="R25" s="169" t="s">
        <v>86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70"/>
      <c r="AN25" s="171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41"/>
      <c r="BY25" s="41"/>
      <c r="BZ25" s="41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97"/>
      <c r="CW25" s="97"/>
      <c r="CX25" s="97"/>
      <c r="CY25" s="97"/>
      <c r="CZ25" s="97"/>
      <c r="DA25" s="97"/>
      <c r="DB25" s="97"/>
    </row>
    <row r="26" spans="16:106" ht="15">
      <c r="P26" s="165" t="s">
        <v>10</v>
      </c>
      <c r="Q26" s="166"/>
      <c r="R26" s="169" t="s">
        <v>87</v>
      </c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70"/>
      <c r="AN26" s="171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41"/>
      <c r="BY26" s="41"/>
      <c r="BZ26" s="41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97"/>
      <c r="CW26" s="97"/>
      <c r="CX26" s="97"/>
      <c r="CY26" s="97"/>
      <c r="CZ26" s="97"/>
      <c r="DA26" s="97"/>
      <c r="DB26" s="97"/>
    </row>
    <row r="27" spans="16:106" ht="15">
      <c r="P27" s="165" t="s">
        <v>11</v>
      </c>
      <c r="Q27" s="166"/>
      <c r="R27" s="169" t="s">
        <v>75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80"/>
      <c r="AN27" s="81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41"/>
      <c r="BY27" s="41"/>
      <c r="BZ27" s="41"/>
      <c r="CA27" s="41"/>
      <c r="CB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126"/>
      <c r="CU27" s="126"/>
      <c r="CV27" s="97"/>
      <c r="CW27" s="97"/>
      <c r="CX27" s="97"/>
      <c r="CY27" s="97"/>
      <c r="CZ27" s="97"/>
      <c r="DA27" s="97"/>
      <c r="DB27" s="97"/>
    </row>
    <row r="28" spans="16:106" ht="15.75" thickBot="1">
      <c r="P28" s="163" t="s">
        <v>32</v>
      </c>
      <c r="Q28" s="164"/>
      <c r="R28" s="197" t="s">
        <v>73</v>
      </c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8"/>
      <c r="AN28" s="199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41"/>
      <c r="BY28" s="41"/>
      <c r="BZ28" s="41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97"/>
      <c r="CW28" s="97"/>
      <c r="CX28" s="97"/>
      <c r="CY28" s="97"/>
      <c r="CZ28" s="97"/>
      <c r="DA28" s="97"/>
      <c r="DB28" s="97"/>
    </row>
    <row r="29" spans="79:106" ht="12.75"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97"/>
      <c r="CW29" s="97"/>
      <c r="CX29" s="97"/>
      <c r="CY29" s="97"/>
      <c r="CZ29" s="97"/>
      <c r="DA29" s="97"/>
      <c r="DB29" s="97"/>
    </row>
    <row r="30" spans="2:106" ht="12.75">
      <c r="B30" s="1" t="s">
        <v>23</v>
      </c>
      <c r="N30" s="17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97"/>
      <c r="CW30" s="97"/>
      <c r="CX30" s="97"/>
      <c r="CY30" s="97"/>
      <c r="CZ30" s="97"/>
      <c r="DA30" s="97"/>
      <c r="DB30" s="97"/>
    </row>
    <row r="31" spans="79:106" ht="6" customHeight="1" thickBot="1"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97"/>
      <c r="CW31" s="97"/>
      <c r="CX31" s="97"/>
      <c r="CY31" s="97"/>
      <c r="CZ31" s="97"/>
      <c r="DA31" s="97"/>
      <c r="DB31" s="97"/>
    </row>
    <row r="32" spans="2:106" s="4" customFormat="1" ht="16.5" customHeight="1" thickBot="1">
      <c r="B32" s="157" t="s">
        <v>14</v>
      </c>
      <c r="C32" s="201"/>
      <c r="D32" s="202"/>
      <c r="E32" s="203"/>
      <c r="F32" s="201"/>
      <c r="G32" s="202" t="s">
        <v>15</v>
      </c>
      <c r="H32" s="203"/>
      <c r="I32" s="201"/>
      <c r="J32" s="202" t="s">
        <v>17</v>
      </c>
      <c r="K32" s="203"/>
      <c r="L32" s="203"/>
      <c r="M32" s="203"/>
      <c r="N32" s="201"/>
      <c r="O32" s="202" t="s">
        <v>18</v>
      </c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1"/>
      <c r="AW32" s="202" t="s">
        <v>21</v>
      </c>
      <c r="AX32" s="203"/>
      <c r="AY32" s="203"/>
      <c r="AZ32" s="203"/>
      <c r="BA32" s="201"/>
      <c r="BB32" s="204"/>
      <c r="BC32" s="205"/>
      <c r="BE32" s="50"/>
      <c r="BF32" s="51"/>
      <c r="BG32" s="52"/>
      <c r="BH32" s="52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3"/>
      <c r="BW32" s="53"/>
      <c r="BX32" s="50"/>
      <c r="BY32" s="50"/>
      <c r="BZ32" s="5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27"/>
      <c r="CW32" s="127"/>
      <c r="CX32" s="127"/>
      <c r="CY32" s="127"/>
      <c r="CZ32" s="127"/>
      <c r="DA32" s="127"/>
      <c r="DB32" s="127"/>
    </row>
    <row r="33" spans="2:106" s="5" customFormat="1" ht="21.75" customHeight="1">
      <c r="B33" s="192">
        <v>1</v>
      </c>
      <c r="C33" s="145"/>
      <c r="D33" s="193"/>
      <c r="E33" s="194"/>
      <c r="F33" s="195"/>
      <c r="G33" s="193" t="s">
        <v>16</v>
      </c>
      <c r="H33" s="194"/>
      <c r="I33" s="195"/>
      <c r="J33" s="190">
        <f>$H$10</f>
        <v>0.4166666666666667</v>
      </c>
      <c r="K33" s="147"/>
      <c r="L33" s="147"/>
      <c r="M33" s="147"/>
      <c r="N33" s="145"/>
      <c r="O33" s="196" t="str">
        <f>D16</f>
        <v>Rapid Wien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5" t="s">
        <v>20</v>
      </c>
      <c r="AF33" s="167" t="str">
        <f>D17</f>
        <v>SC Union Nettetal 1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5"/>
      <c r="AW33" s="146"/>
      <c r="AX33" s="147"/>
      <c r="AY33" s="15" t="s">
        <v>19</v>
      </c>
      <c r="AZ33" s="144"/>
      <c r="BA33" s="145"/>
      <c r="BB33" s="146"/>
      <c r="BC33" s="183"/>
      <c r="BE33" s="56"/>
      <c r="BF33" s="57"/>
      <c r="BG33" s="56"/>
      <c r="BH33" s="58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6"/>
      <c r="BW33" s="53"/>
      <c r="BX33" s="50"/>
      <c r="BY33" s="59"/>
      <c r="BZ33" s="50"/>
      <c r="CA33" s="148"/>
      <c r="CB33" s="148"/>
      <c r="CC33" s="148"/>
      <c r="CD33" s="60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128"/>
      <c r="CU33" s="128"/>
      <c r="CV33" s="128"/>
      <c r="CW33" s="128"/>
      <c r="CX33" s="128"/>
      <c r="CY33" s="128"/>
      <c r="CZ33" s="128"/>
      <c r="DA33" s="128"/>
      <c r="DB33" s="128"/>
    </row>
    <row r="34" spans="2:106" s="4" customFormat="1" ht="21.75" customHeight="1" thickBot="1">
      <c r="B34" s="191">
        <v>2</v>
      </c>
      <c r="C34" s="137"/>
      <c r="D34" s="185"/>
      <c r="E34" s="186"/>
      <c r="F34" s="187"/>
      <c r="G34" s="185" t="s">
        <v>16</v>
      </c>
      <c r="H34" s="186"/>
      <c r="I34" s="187"/>
      <c r="J34" s="188">
        <f>J33+$U$10*$X$10+$AL$10</f>
        <v>0.425</v>
      </c>
      <c r="K34" s="142"/>
      <c r="L34" s="142"/>
      <c r="M34" s="142"/>
      <c r="N34" s="137"/>
      <c r="O34" s="189" t="str">
        <f>D18</f>
        <v>Eintracht Frankfurt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8" t="s">
        <v>20</v>
      </c>
      <c r="AF34" s="200" t="str">
        <f>D19</f>
        <v>Werder Bremen</v>
      </c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37"/>
      <c r="AW34" s="141"/>
      <c r="AX34" s="142"/>
      <c r="AY34" s="8" t="s">
        <v>19</v>
      </c>
      <c r="AZ34" s="136"/>
      <c r="BA34" s="137"/>
      <c r="BB34" s="141"/>
      <c r="BC34" s="184"/>
      <c r="BE34" s="56"/>
      <c r="BF34" s="53"/>
      <c r="BG34" s="56"/>
      <c r="BH34" s="58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6"/>
      <c r="BW34" s="53"/>
      <c r="BX34" s="50"/>
      <c r="BY34" s="50"/>
      <c r="BZ34" s="56"/>
      <c r="CA34" s="54"/>
      <c r="CB34" s="63"/>
      <c r="CC34" s="64"/>
      <c r="CD34" s="65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129"/>
      <c r="CU34" s="129"/>
      <c r="CV34" s="127"/>
      <c r="CW34" s="127"/>
      <c r="CX34" s="127"/>
      <c r="CY34" s="127"/>
      <c r="CZ34" s="127"/>
      <c r="DA34" s="127"/>
      <c r="DB34" s="127"/>
    </row>
    <row r="35" spans="2:99" s="4" customFormat="1" ht="21.75" customHeight="1">
      <c r="B35" s="192">
        <v>3</v>
      </c>
      <c r="C35" s="145"/>
      <c r="D35" s="193"/>
      <c r="E35" s="194"/>
      <c r="F35" s="195"/>
      <c r="G35" s="211" t="s">
        <v>16</v>
      </c>
      <c r="H35" s="212"/>
      <c r="I35" s="213"/>
      <c r="J35" s="190">
        <f>J34+$U$10*$X$10+$AL$10</f>
        <v>0.4333333333333333</v>
      </c>
      <c r="K35" s="147"/>
      <c r="L35" s="147"/>
      <c r="M35" s="147"/>
      <c r="N35" s="145"/>
      <c r="O35" s="196" t="str">
        <f>D20</f>
        <v>VfB Stuttgart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5" t="s">
        <v>20</v>
      </c>
      <c r="AF35" s="167" t="str">
        <f>D21</f>
        <v>KRC Genk</v>
      </c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1"/>
      <c r="AW35" s="146"/>
      <c r="AX35" s="147"/>
      <c r="AY35" s="15" t="s">
        <v>19</v>
      </c>
      <c r="AZ35" s="144"/>
      <c r="BA35" s="145"/>
      <c r="BB35" s="146"/>
      <c r="BC35" s="183"/>
      <c r="BE35" s="56"/>
      <c r="BF35" s="58"/>
      <c r="BG35" s="58"/>
      <c r="BH35" s="58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6"/>
      <c r="BW35" s="53"/>
      <c r="BX35" s="50"/>
      <c r="BY35" s="50"/>
      <c r="BZ35" s="56"/>
      <c r="CA35" s="54"/>
      <c r="CB35" s="63"/>
      <c r="CC35" s="64"/>
      <c r="CD35" s="65"/>
      <c r="CE35" s="54"/>
      <c r="CF35" s="54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37"/>
      <c r="CU35" s="37"/>
    </row>
    <row r="36" spans="2:99" s="4" customFormat="1" ht="21.75" customHeight="1" thickBot="1">
      <c r="B36" s="191">
        <v>4</v>
      </c>
      <c r="C36" s="137"/>
      <c r="D36" s="185"/>
      <c r="E36" s="186"/>
      <c r="F36" s="187"/>
      <c r="G36" s="185" t="s">
        <v>16</v>
      </c>
      <c r="H36" s="186"/>
      <c r="I36" s="187"/>
      <c r="J36" s="188">
        <f>J35+$U$10*$X$10+$AL$10</f>
        <v>0.4416666666666666</v>
      </c>
      <c r="K36" s="142"/>
      <c r="L36" s="142"/>
      <c r="M36" s="142"/>
      <c r="N36" s="137"/>
      <c r="O36" s="189" t="str">
        <f>D16</f>
        <v>Rapid Wien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8" t="s">
        <v>20</v>
      </c>
      <c r="AF36" s="200" t="str">
        <f>D18</f>
        <v>Eintracht Frankfurt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37"/>
      <c r="AW36" s="141"/>
      <c r="AX36" s="142"/>
      <c r="AY36" s="8" t="s">
        <v>19</v>
      </c>
      <c r="AZ36" s="136"/>
      <c r="BA36" s="137"/>
      <c r="BB36" s="141"/>
      <c r="BC36" s="184"/>
      <c r="BE36" s="56"/>
      <c r="BF36" s="58"/>
      <c r="BG36" s="58"/>
      <c r="BH36" s="58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6"/>
      <c r="BW36" s="53"/>
      <c r="BX36" s="50"/>
      <c r="BY36" s="50"/>
      <c r="BZ36" s="56"/>
      <c r="CA36" s="54"/>
      <c r="CB36" s="63"/>
      <c r="CC36" s="64"/>
      <c r="CD36" s="65"/>
      <c r="CE36" s="54"/>
      <c r="CF36" s="54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37"/>
      <c r="CU36" s="37"/>
    </row>
    <row r="37" spans="2:99" s="4" customFormat="1" ht="21.75" customHeight="1">
      <c r="B37" s="192">
        <v>5</v>
      </c>
      <c r="C37" s="145"/>
      <c r="D37" s="193"/>
      <c r="E37" s="194"/>
      <c r="F37" s="195"/>
      <c r="G37" s="206" t="s">
        <v>16</v>
      </c>
      <c r="H37" s="207"/>
      <c r="I37" s="208"/>
      <c r="J37" s="190">
        <f aca="true" t="shared" si="0" ref="J37:J42">J36+$U$10*$X$10+$AL$10</f>
        <v>0.4499999999999999</v>
      </c>
      <c r="K37" s="147"/>
      <c r="L37" s="147"/>
      <c r="M37" s="147"/>
      <c r="N37" s="145"/>
      <c r="O37" s="196" t="str">
        <f>D17</f>
        <v>SC Union Nettetal 1</v>
      </c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5" t="s">
        <v>20</v>
      </c>
      <c r="AF37" s="167" t="str">
        <f>D20</f>
        <v>VfB Stuttgart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5"/>
      <c r="AW37" s="146"/>
      <c r="AX37" s="147"/>
      <c r="AY37" s="15" t="s">
        <v>19</v>
      </c>
      <c r="AZ37" s="144"/>
      <c r="BA37" s="145"/>
      <c r="BB37" s="146"/>
      <c r="BC37" s="183"/>
      <c r="BE37" s="56"/>
      <c r="BF37" s="58"/>
      <c r="BG37" s="58"/>
      <c r="BH37" s="58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6"/>
      <c r="BW37" s="53"/>
      <c r="BX37" s="50"/>
      <c r="BY37" s="50"/>
      <c r="BZ37" s="56"/>
      <c r="CA37" s="54"/>
      <c r="CB37" s="63"/>
      <c r="CC37" s="64"/>
      <c r="CD37" s="65"/>
      <c r="CE37" s="54"/>
      <c r="CF37" s="54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37"/>
      <c r="CU37" s="37"/>
    </row>
    <row r="38" spans="2:99" s="4" customFormat="1" ht="21.75" customHeight="1" thickBot="1">
      <c r="B38" s="191">
        <v>6</v>
      </c>
      <c r="C38" s="137"/>
      <c r="D38" s="185"/>
      <c r="E38" s="186"/>
      <c r="F38" s="187"/>
      <c r="G38" s="185" t="s">
        <v>16</v>
      </c>
      <c r="H38" s="186"/>
      <c r="I38" s="187"/>
      <c r="J38" s="188">
        <f t="shared" si="0"/>
        <v>0.4583333333333332</v>
      </c>
      <c r="K38" s="142"/>
      <c r="L38" s="142"/>
      <c r="M38" s="142"/>
      <c r="N38" s="137"/>
      <c r="O38" s="189" t="str">
        <f>D19</f>
        <v>Werder Bremen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8" t="s">
        <v>20</v>
      </c>
      <c r="AF38" s="200" t="str">
        <f>D21</f>
        <v>KRC Genk</v>
      </c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3"/>
      <c r="AW38" s="141"/>
      <c r="AX38" s="142"/>
      <c r="AY38" s="8" t="s">
        <v>19</v>
      </c>
      <c r="AZ38" s="136"/>
      <c r="BA38" s="137"/>
      <c r="BB38" s="141"/>
      <c r="BC38" s="184"/>
      <c r="BE38" s="56"/>
      <c r="BF38" s="58"/>
      <c r="BG38" s="58"/>
      <c r="BH38" s="58"/>
      <c r="BI38" s="50"/>
      <c r="BJ38" s="50"/>
      <c r="BK38" s="39"/>
      <c r="BL38" s="39"/>
      <c r="BM38" s="39"/>
      <c r="BN38" s="39"/>
      <c r="BO38" s="39"/>
      <c r="BP38" s="39"/>
      <c r="BQ38" s="39"/>
      <c r="BR38" s="39"/>
      <c r="BS38" s="39"/>
      <c r="BT38" s="50"/>
      <c r="BU38" s="50"/>
      <c r="BV38" s="56"/>
      <c r="BW38" s="53"/>
      <c r="BX38" s="50"/>
      <c r="BY38" s="50"/>
      <c r="BZ38" s="50"/>
      <c r="CA38" s="54"/>
      <c r="CB38" s="54"/>
      <c r="CC38" s="54"/>
      <c r="CD38" s="54"/>
      <c r="CE38" s="54"/>
      <c r="CF38" s="54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37"/>
      <c r="CU38" s="37"/>
    </row>
    <row r="39" spans="2:99" s="4" customFormat="1" ht="21.75" customHeight="1">
      <c r="B39" s="192">
        <v>7</v>
      </c>
      <c r="C39" s="145"/>
      <c r="D39" s="193"/>
      <c r="E39" s="194"/>
      <c r="F39" s="195"/>
      <c r="G39" s="193" t="s">
        <v>16</v>
      </c>
      <c r="H39" s="194"/>
      <c r="I39" s="195"/>
      <c r="J39" s="190">
        <f t="shared" si="0"/>
        <v>0.4666666666666665</v>
      </c>
      <c r="K39" s="147"/>
      <c r="L39" s="147"/>
      <c r="M39" s="147"/>
      <c r="N39" s="145"/>
      <c r="O39" s="196" t="str">
        <f>D18</f>
        <v>Eintracht Frankfurt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5" t="s">
        <v>20</v>
      </c>
      <c r="AF39" s="167" t="str">
        <f>D20</f>
        <v>VfB Stuttgart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5"/>
      <c r="AW39" s="146"/>
      <c r="AX39" s="147"/>
      <c r="AY39" s="15" t="s">
        <v>19</v>
      </c>
      <c r="AZ39" s="144"/>
      <c r="BA39" s="145"/>
      <c r="BB39" s="146"/>
      <c r="BC39" s="183"/>
      <c r="BD39" s="16"/>
      <c r="BE39" s="56"/>
      <c r="BF39" s="58"/>
      <c r="BG39" s="58"/>
      <c r="BH39" s="58"/>
      <c r="BI39" s="50"/>
      <c r="BJ39" s="50"/>
      <c r="BK39" s="66"/>
      <c r="BL39" s="66"/>
      <c r="BM39" s="67"/>
      <c r="BN39" s="68"/>
      <c r="BO39" s="68"/>
      <c r="BP39" s="69"/>
      <c r="BQ39" s="68"/>
      <c r="BR39" s="70"/>
      <c r="BS39" s="50"/>
      <c r="BT39" s="50"/>
      <c r="BU39" s="50"/>
      <c r="BV39" s="56"/>
      <c r="BW39" s="53"/>
      <c r="BX39" s="50"/>
      <c r="BY39" s="59"/>
      <c r="BZ39" s="50"/>
      <c r="CA39" s="148"/>
      <c r="CB39" s="148"/>
      <c r="CC39" s="148"/>
      <c r="CD39" s="60"/>
      <c r="CE39" s="54"/>
      <c r="CF39" s="54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37"/>
      <c r="CU39" s="37"/>
    </row>
    <row r="40" spans="2:99" s="4" customFormat="1" ht="21.75" customHeight="1" thickBot="1">
      <c r="B40" s="191">
        <v>8</v>
      </c>
      <c r="C40" s="137"/>
      <c r="D40" s="185"/>
      <c r="E40" s="186"/>
      <c r="F40" s="187"/>
      <c r="G40" s="185" t="s">
        <v>16</v>
      </c>
      <c r="H40" s="186"/>
      <c r="I40" s="187"/>
      <c r="J40" s="188">
        <f t="shared" si="0"/>
        <v>0.4749999999999998</v>
      </c>
      <c r="K40" s="142"/>
      <c r="L40" s="142"/>
      <c r="M40" s="142"/>
      <c r="N40" s="137"/>
      <c r="O40" s="189" t="str">
        <f>D16</f>
        <v>Rapid Wien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8" t="s">
        <v>20</v>
      </c>
      <c r="AF40" s="200" t="str">
        <f>D19</f>
        <v>Werder Bremen</v>
      </c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37"/>
      <c r="AW40" s="141"/>
      <c r="AX40" s="142"/>
      <c r="AY40" s="8" t="s">
        <v>19</v>
      </c>
      <c r="AZ40" s="136"/>
      <c r="BA40" s="137"/>
      <c r="BB40" s="141"/>
      <c r="BC40" s="184"/>
      <c r="BD40" s="16"/>
      <c r="BE40" s="56"/>
      <c r="BF40" s="58"/>
      <c r="BG40" s="58"/>
      <c r="BH40" s="58"/>
      <c r="BI40" s="50"/>
      <c r="BJ40" s="50"/>
      <c r="BK40" s="66"/>
      <c r="BL40" s="66"/>
      <c r="BM40" s="67"/>
      <c r="BN40" s="68"/>
      <c r="BO40" s="68"/>
      <c r="BP40" s="69"/>
      <c r="BQ40" s="68"/>
      <c r="BR40" s="70"/>
      <c r="BS40" s="50"/>
      <c r="BT40" s="50"/>
      <c r="BU40" s="50"/>
      <c r="BV40" s="56"/>
      <c r="BW40" s="53"/>
      <c r="BX40" s="50"/>
      <c r="BY40" s="50"/>
      <c r="BZ40" s="56"/>
      <c r="CA40" s="54"/>
      <c r="CB40" s="63"/>
      <c r="CC40" s="64"/>
      <c r="CD40" s="65"/>
      <c r="CE40" s="54"/>
      <c r="CF40" s="54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37"/>
      <c r="CU40" s="37"/>
    </row>
    <row r="41" spans="2:99" s="4" customFormat="1" ht="21.75" customHeight="1">
      <c r="B41" s="192">
        <v>9</v>
      </c>
      <c r="C41" s="145"/>
      <c r="D41" s="193"/>
      <c r="E41" s="194"/>
      <c r="F41" s="195"/>
      <c r="G41" s="193" t="s">
        <v>16</v>
      </c>
      <c r="H41" s="194"/>
      <c r="I41" s="195"/>
      <c r="J41" s="190">
        <f t="shared" si="0"/>
        <v>0.4833333333333331</v>
      </c>
      <c r="K41" s="147"/>
      <c r="L41" s="147"/>
      <c r="M41" s="147"/>
      <c r="N41" s="145"/>
      <c r="O41" s="196" t="str">
        <f>D17</f>
        <v>SC Union Nettetal 1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5" t="s">
        <v>20</v>
      </c>
      <c r="AF41" s="167" t="str">
        <f>D21</f>
        <v>KRC Genk</v>
      </c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1"/>
      <c r="AW41" s="146"/>
      <c r="AX41" s="147"/>
      <c r="AY41" s="15" t="s">
        <v>19</v>
      </c>
      <c r="AZ41" s="144"/>
      <c r="BA41" s="145"/>
      <c r="BB41" s="146"/>
      <c r="BC41" s="183"/>
      <c r="BD41" s="16"/>
      <c r="BE41" s="56"/>
      <c r="BF41" s="58"/>
      <c r="BG41" s="58"/>
      <c r="BH41" s="58"/>
      <c r="BI41" s="50"/>
      <c r="BJ41" s="50"/>
      <c r="BK41" s="66"/>
      <c r="BL41" s="66"/>
      <c r="BM41" s="67"/>
      <c r="BN41" s="68"/>
      <c r="BO41" s="68"/>
      <c r="BP41" s="69"/>
      <c r="BQ41" s="68"/>
      <c r="BR41" s="70"/>
      <c r="BS41" s="50"/>
      <c r="BT41" s="50"/>
      <c r="BU41" s="50"/>
      <c r="BV41" s="56"/>
      <c r="BW41" s="53"/>
      <c r="BX41" s="50"/>
      <c r="BY41" s="50"/>
      <c r="BZ41" s="56"/>
      <c r="CA41" s="54"/>
      <c r="CB41" s="63"/>
      <c r="CC41" s="64"/>
      <c r="CD41" s="65"/>
      <c r="CE41" s="54"/>
      <c r="CF41" s="54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37"/>
      <c r="CU41" s="37"/>
    </row>
    <row r="42" spans="2:99" s="4" customFormat="1" ht="21.75" customHeight="1" thickBot="1">
      <c r="B42" s="191">
        <v>10</v>
      </c>
      <c r="C42" s="137"/>
      <c r="D42" s="185"/>
      <c r="E42" s="186"/>
      <c r="F42" s="187"/>
      <c r="G42" s="185"/>
      <c r="H42" s="186"/>
      <c r="I42" s="187"/>
      <c r="J42" s="188">
        <f t="shared" si="0"/>
        <v>0.4916666666666664</v>
      </c>
      <c r="K42" s="142"/>
      <c r="L42" s="142"/>
      <c r="M42" s="142"/>
      <c r="N42" s="137"/>
      <c r="O42" s="214" t="s">
        <v>37</v>
      </c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102"/>
      <c r="AF42" s="233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5"/>
      <c r="AW42" s="141"/>
      <c r="AX42" s="142"/>
      <c r="AY42" s="8" t="s">
        <v>19</v>
      </c>
      <c r="AZ42" s="136"/>
      <c r="BA42" s="137"/>
      <c r="BB42" s="141"/>
      <c r="BC42" s="184"/>
      <c r="BD42" s="16"/>
      <c r="BE42" s="56"/>
      <c r="BF42" s="58"/>
      <c r="BG42" s="58"/>
      <c r="BH42" s="58"/>
      <c r="BI42" s="50"/>
      <c r="BJ42" s="50"/>
      <c r="BK42" s="66"/>
      <c r="BL42" s="66"/>
      <c r="BM42" s="67"/>
      <c r="BN42" s="68"/>
      <c r="BO42" s="68"/>
      <c r="BP42" s="69"/>
      <c r="BQ42" s="68"/>
      <c r="BR42" s="70"/>
      <c r="BS42" s="50"/>
      <c r="BT42" s="50"/>
      <c r="BU42" s="50"/>
      <c r="BV42" s="56"/>
      <c r="BW42" s="53"/>
      <c r="BX42" s="50"/>
      <c r="BY42" s="50"/>
      <c r="BZ42" s="56"/>
      <c r="CA42" s="54"/>
      <c r="CB42" s="63"/>
      <c r="CC42" s="64"/>
      <c r="CD42" s="65"/>
      <c r="CE42" s="54"/>
      <c r="CF42" s="54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37"/>
      <c r="CU42" s="37"/>
    </row>
    <row r="43" spans="2:99" s="4" customFormat="1" ht="21.75" customHeight="1">
      <c r="B43" s="192">
        <v>11</v>
      </c>
      <c r="C43" s="195"/>
      <c r="D43" s="193"/>
      <c r="E43" s="194"/>
      <c r="F43" s="195"/>
      <c r="G43" s="193" t="s">
        <v>22</v>
      </c>
      <c r="H43" s="194"/>
      <c r="I43" s="195"/>
      <c r="J43" s="190">
        <f aca="true" t="shared" si="1" ref="J43:J69">J42+$U$10*$X$10+$AL$10</f>
        <v>0.4999999999999997</v>
      </c>
      <c r="K43" s="216"/>
      <c r="L43" s="216"/>
      <c r="M43" s="216"/>
      <c r="N43" s="217"/>
      <c r="O43" s="196" t="str">
        <f>AG16</f>
        <v>KV Mechelen</v>
      </c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5" t="s">
        <v>20</v>
      </c>
      <c r="AF43" s="167" t="str">
        <f>AG17</f>
        <v>FC Schalke 04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5"/>
      <c r="AW43" s="146"/>
      <c r="AX43" s="147"/>
      <c r="AY43" s="15" t="s">
        <v>19</v>
      </c>
      <c r="AZ43" s="144"/>
      <c r="BA43" s="145"/>
      <c r="BB43" s="146"/>
      <c r="BC43" s="183"/>
      <c r="BD43" s="16"/>
      <c r="BE43" s="56"/>
      <c r="BF43" s="58"/>
      <c r="BG43" s="58"/>
      <c r="BH43" s="58"/>
      <c r="BI43" s="50"/>
      <c r="BJ43" s="50"/>
      <c r="BK43" s="66"/>
      <c r="BL43" s="66"/>
      <c r="BM43" s="71"/>
      <c r="BN43" s="68"/>
      <c r="BO43" s="68"/>
      <c r="BP43" s="69"/>
      <c r="BQ43" s="68"/>
      <c r="BR43" s="72"/>
      <c r="BS43" s="50"/>
      <c r="BT43" s="50"/>
      <c r="BU43" s="50"/>
      <c r="BV43" s="56"/>
      <c r="BW43" s="53"/>
      <c r="BX43" s="50"/>
      <c r="BY43" s="50"/>
      <c r="BZ43" s="56"/>
      <c r="CA43" s="54"/>
      <c r="CB43" s="63"/>
      <c r="CC43" s="64"/>
      <c r="CD43" s="65"/>
      <c r="CE43" s="54"/>
      <c r="CF43" s="54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37"/>
      <c r="CU43" s="37"/>
    </row>
    <row r="44" spans="2:99" s="4" customFormat="1" ht="21.75" customHeight="1" thickBot="1">
      <c r="B44" s="191">
        <v>12</v>
      </c>
      <c r="C44" s="187"/>
      <c r="D44" s="185"/>
      <c r="E44" s="186"/>
      <c r="F44" s="187"/>
      <c r="G44" s="185" t="s">
        <v>22</v>
      </c>
      <c r="H44" s="186"/>
      <c r="I44" s="187"/>
      <c r="J44" s="218">
        <f t="shared" si="1"/>
        <v>0.5083333333333331</v>
      </c>
      <c r="K44" s="219"/>
      <c r="L44" s="219"/>
      <c r="M44" s="219"/>
      <c r="N44" s="220"/>
      <c r="O44" s="189" t="str">
        <f>AG18</f>
        <v>SC Union Nettetal 2</v>
      </c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8" t="s">
        <v>20</v>
      </c>
      <c r="AF44" s="200" t="str">
        <f>AG19</f>
        <v>Borussia Mönchengladbach 1</v>
      </c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37"/>
      <c r="AW44" s="141"/>
      <c r="AX44" s="142"/>
      <c r="AY44" s="8" t="s">
        <v>19</v>
      </c>
      <c r="AZ44" s="136"/>
      <c r="BA44" s="137"/>
      <c r="BB44" s="141"/>
      <c r="BC44" s="184"/>
      <c r="BD44" s="16"/>
      <c r="BE44" s="56"/>
      <c r="BF44" s="58"/>
      <c r="BG44" s="58"/>
      <c r="BH44" s="58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53"/>
      <c r="BX44" s="50"/>
      <c r="BY44" s="50"/>
      <c r="BZ44" s="50"/>
      <c r="CA44" s="54"/>
      <c r="CB44" s="54"/>
      <c r="CC44" s="54"/>
      <c r="CD44" s="54"/>
      <c r="CE44" s="54"/>
      <c r="CF44" s="54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37"/>
      <c r="CU44" s="37"/>
    </row>
    <row r="45" spans="2:99" s="4" customFormat="1" ht="21.75" customHeight="1">
      <c r="B45" s="192">
        <v>13</v>
      </c>
      <c r="C45" s="195"/>
      <c r="D45" s="193"/>
      <c r="E45" s="194"/>
      <c r="F45" s="195"/>
      <c r="G45" s="193" t="s">
        <v>16</v>
      </c>
      <c r="H45" s="194"/>
      <c r="I45" s="195"/>
      <c r="J45" s="190">
        <f t="shared" si="1"/>
        <v>0.5166666666666664</v>
      </c>
      <c r="K45" s="216"/>
      <c r="L45" s="216"/>
      <c r="M45" s="216"/>
      <c r="N45" s="217"/>
      <c r="O45" s="196" t="str">
        <f>D16</f>
        <v>Rapid Wien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5" t="s">
        <v>20</v>
      </c>
      <c r="AF45" s="167" t="str">
        <f>D21</f>
        <v>KRC Genk</v>
      </c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1"/>
      <c r="AW45" s="146"/>
      <c r="AX45" s="147"/>
      <c r="AY45" s="15" t="s">
        <v>19</v>
      </c>
      <c r="AZ45" s="144"/>
      <c r="BA45" s="145"/>
      <c r="BB45" s="146"/>
      <c r="BC45" s="183"/>
      <c r="BD45" s="16"/>
      <c r="BE45" s="56"/>
      <c r="BF45" s="58"/>
      <c r="BG45" s="58"/>
      <c r="BH45" s="58"/>
      <c r="BI45" s="50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50"/>
      <c r="BU45" s="50"/>
      <c r="BV45" s="56"/>
      <c r="BW45" s="53"/>
      <c r="BX45" s="50"/>
      <c r="BY45" s="59"/>
      <c r="BZ45" s="50"/>
      <c r="CA45" s="148"/>
      <c r="CB45" s="148"/>
      <c r="CC45" s="148"/>
      <c r="CD45" s="60"/>
      <c r="CE45" s="54"/>
      <c r="CF45" s="54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37"/>
      <c r="CU45" s="37"/>
    </row>
    <row r="46" spans="2:99" s="4" customFormat="1" ht="21.75" customHeight="1" thickBot="1">
      <c r="B46" s="191">
        <v>14</v>
      </c>
      <c r="C46" s="187"/>
      <c r="D46" s="185"/>
      <c r="E46" s="186"/>
      <c r="F46" s="187"/>
      <c r="G46" s="185" t="s">
        <v>16</v>
      </c>
      <c r="H46" s="186"/>
      <c r="I46" s="187"/>
      <c r="J46" s="218">
        <f t="shared" si="1"/>
        <v>0.5249999999999997</v>
      </c>
      <c r="K46" s="219"/>
      <c r="L46" s="219"/>
      <c r="M46" s="219"/>
      <c r="N46" s="220"/>
      <c r="O46" s="189" t="str">
        <f>D17</f>
        <v>SC Union Nettetal 1</v>
      </c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8" t="s">
        <v>20</v>
      </c>
      <c r="AF46" s="200" t="str">
        <f>D18</f>
        <v>Eintracht Frankfurt</v>
      </c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37"/>
      <c r="AW46" s="141"/>
      <c r="AX46" s="142"/>
      <c r="AY46" s="8" t="s">
        <v>19</v>
      </c>
      <c r="AZ46" s="136"/>
      <c r="BA46" s="137"/>
      <c r="BB46" s="141"/>
      <c r="BC46" s="184"/>
      <c r="BD46" s="16"/>
      <c r="BE46" s="56"/>
      <c r="BF46" s="58"/>
      <c r="BG46" s="58"/>
      <c r="BH46" s="58"/>
      <c r="BI46" s="50"/>
      <c r="BJ46" s="50"/>
      <c r="BK46" s="66"/>
      <c r="BL46" s="66"/>
      <c r="BM46" s="67"/>
      <c r="BN46" s="68"/>
      <c r="BO46" s="68"/>
      <c r="BP46" s="69"/>
      <c r="BQ46" s="68"/>
      <c r="BR46" s="70"/>
      <c r="BS46" s="50"/>
      <c r="BT46" s="50"/>
      <c r="BU46" s="50"/>
      <c r="BV46" s="56"/>
      <c r="BW46" s="53"/>
      <c r="BX46" s="50"/>
      <c r="BY46" s="50"/>
      <c r="BZ46" s="56"/>
      <c r="CA46" s="54"/>
      <c r="CB46" s="63"/>
      <c r="CC46" s="64"/>
      <c r="CD46" s="65"/>
      <c r="CE46" s="54"/>
      <c r="CF46" s="5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37"/>
      <c r="CU46" s="37"/>
    </row>
    <row r="47" spans="2:99" s="4" customFormat="1" ht="21.75" customHeight="1">
      <c r="B47" s="192">
        <v>15</v>
      </c>
      <c r="C47" s="195"/>
      <c r="D47" s="193"/>
      <c r="E47" s="194"/>
      <c r="F47" s="195"/>
      <c r="G47" s="193" t="s">
        <v>16</v>
      </c>
      <c r="H47" s="194"/>
      <c r="I47" s="195"/>
      <c r="J47" s="190">
        <f t="shared" si="1"/>
        <v>0.533333333333333</v>
      </c>
      <c r="K47" s="216"/>
      <c r="L47" s="216"/>
      <c r="M47" s="216"/>
      <c r="N47" s="217"/>
      <c r="O47" s="196" t="str">
        <f>D19</f>
        <v>Werder Bremen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5" t="s">
        <v>20</v>
      </c>
      <c r="AF47" s="167" t="str">
        <f>D20</f>
        <v>VfB Stuttgart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5"/>
      <c r="AW47" s="146"/>
      <c r="AX47" s="147"/>
      <c r="AY47" s="15" t="s">
        <v>19</v>
      </c>
      <c r="AZ47" s="144"/>
      <c r="BA47" s="145"/>
      <c r="BB47" s="146"/>
      <c r="BC47" s="183"/>
      <c r="BD47" s="16"/>
      <c r="BE47" s="56"/>
      <c r="BF47" s="58"/>
      <c r="BG47" s="58"/>
      <c r="BH47" s="58"/>
      <c r="BI47" s="50"/>
      <c r="BJ47" s="50"/>
      <c r="BK47" s="66"/>
      <c r="BL47" s="66"/>
      <c r="BM47" s="67"/>
      <c r="BN47" s="68"/>
      <c r="BO47" s="68"/>
      <c r="BP47" s="69"/>
      <c r="BQ47" s="68"/>
      <c r="BR47" s="70"/>
      <c r="BS47" s="50"/>
      <c r="BT47" s="50"/>
      <c r="BU47" s="50"/>
      <c r="BV47" s="56"/>
      <c r="BW47" s="53"/>
      <c r="BX47" s="50"/>
      <c r="BY47" s="50"/>
      <c r="BZ47" s="56"/>
      <c r="CA47" s="54"/>
      <c r="CB47" s="63"/>
      <c r="CC47" s="64"/>
      <c r="CD47" s="65"/>
      <c r="CE47" s="54"/>
      <c r="CF47" s="54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37"/>
      <c r="CU47" s="37"/>
    </row>
    <row r="48" spans="2:99" s="4" customFormat="1" ht="21.75" customHeight="1" thickBot="1">
      <c r="B48" s="191">
        <v>16</v>
      </c>
      <c r="C48" s="187"/>
      <c r="D48" s="185"/>
      <c r="E48" s="186"/>
      <c r="F48" s="187"/>
      <c r="G48" s="185" t="s">
        <v>22</v>
      </c>
      <c r="H48" s="186"/>
      <c r="I48" s="187"/>
      <c r="J48" s="218">
        <f t="shared" si="1"/>
        <v>0.5416666666666663</v>
      </c>
      <c r="K48" s="219"/>
      <c r="L48" s="219"/>
      <c r="M48" s="219"/>
      <c r="N48" s="220"/>
      <c r="O48" s="189" t="str">
        <f>AG16</f>
        <v>KV Mechelen</v>
      </c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8" t="s">
        <v>20</v>
      </c>
      <c r="AF48" s="200" t="str">
        <f>AG20</f>
        <v>VfL Wolfsburg</v>
      </c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37"/>
      <c r="AW48" s="141"/>
      <c r="AX48" s="142"/>
      <c r="AY48" s="8" t="s">
        <v>19</v>
      </c>
      <c r="AZ48" s="136"/>
      <c r="BA48" s="137"/>
      <c r="BB48" s="141"/>
      <c r="BC48" s="184"/>
      <c r="BD48" s="16"/>
      <c r="BE48" s="56"/>
      <c r="BF48" s="58"/>
      <c r="BG48" s="58"/>
      <c r="BH48" s="58"/>
      <c r="BI48" s="50"/>
      <c r="BJ48" s="50"/>
      <c r="BK48" s="66"/>
      <c r="BL48" s="66"/>
      <c r="BM48" s="71"/>
      <c r="BN48" s="68"/>
      <c r="BO48" s="68"/>
      <c r="BP48" s="69"/>
      <c r="BQ48" s="68"/>
      <c r="BR48" s="72"/>
      <c r="BS48" s="50"/>
      <c r="BT48" s="50"/>
      <c r="BU48" s="50"/>
      <c r="BV48" s="56"/>
      <c r="BW48" s="53"/>
      <c r="BX48" s="50"/>
      <c r="BY48" s="50"/>
      <c r="BZ48" s="56"/>
      <c r="CA48" s="54"/>
      <c r="CB48" s="63"/>
      <c r="CC48" s="64"/>
      <c r="CD48" s="65"/>
      <c r="CE48" s="54"/>
      <c r="CF48" s="5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37"/>
      <c r="CU48" s="37"/>
    </row>
    <row r="49" spans="2:99" s="4" customFormat="1" ht="21.75" customHeight="1">
      <c r="B49" s="192">
        <v>17</v>
      </c>
      <c r="C49" s="195"/>
      <c r="D49" s="193"/>
      <c r="E49" s="194"/>
      <c r="F49" s="195"/>
      <c r="G49" s="193" t="s">
        <v>22</v>
      </c>
      <c r="H49" s="194"/>
      <c r="I49" s="195"/>
      <c r="J49" s="190">
        <f t="shared" si="1"/>
        <v>0.5499999999999996</v>
      </c>
      <c r="K49" s="216"/>
      <c r="L49" s="216"/>
      <c r="M49" s="216"/>
      <c r="N49" s="217"/>
      <c r="O49" s="196" t="str">
        <f>AG17</f>
        <v>FC Schalke 04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5" t="s">
        <v>20</v>
      </c>
      <c r="AF49" s="167" t="str">
        <f>AG18</f>
        <v>SC Union Nettetal 2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5"/>
      <c r="AW49" s="146"/>
      <c r="AX49" s="147"/>
      <c r="AY49" s="15" t="s">
        <v>19</v>
      </c>
      <c r="AZ49" s="144"/>
      <c r="BA49" s="145"/>
      <c r="BB49" s="146"/>
      <c r="BC49" s="183"/>
      <c r="BD49" s="16"/>
      <c r="BE49" s="56"/>
      <c r="BF49" s="58"/>
      <c r="BG49" s="58"/>
      <c r="BH49" s="58"/>
      <c r="BI49" s="50"/>
      <c r="BJ49" s="50"/>
      <c r="BK49" s="66"/>
      <c r="BL49" s="66"/>
      <c r="BM49" s="67"/>
      <c r="BN49" s="68"/>
      <c r="BO49" s="68"/>
      <c r="BP49" s="69"/>
      <c r="BQ49" s="68"/>
      <c r="BR49" s="70"/>
      <c r="BS49" s="50"/>
      <c r="BT49" s="50"/>
      <c r="BU49" s="50"/>
      <c r="BV49" s="56"/>
      <c r="BW49" s="53"/>
      <c r="BX49" s="50"/>
      <c r="BY49" s="50"/>
      <c r="BZ49" s="56"/>
      <c r="CA49" s="54"/>
      <c r="CB49" s="63"/>
      <c r="CC49" s="64"/>
      <c r="CD49" s="65"/>
      <c r="CE49" s="54"/>
      <c r="CF49" s="54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37"/>
      <c r="CU49" s="37"/>
    </row>
    <row r="50" spans="2:99" s="4" customFormat="1" ht="21.75" customHeight="1" thickBot="1">
      <c r="B50" s="191">
        <v>18</v>
      </c>
      <c r="C50" s="187"/>
      <c r="D50" s="185"/>
      <c r="E50" s="186"/>
      <c r="F50" s="187"/>
      <c r="G50" s="185" t="s">
        <v>22</v>
      </c>
      <c r="H50" s="186"/>
      <c r="I50" s="187"/>
      <c r="J50" s="218">
        <f t="shared" si="1"/>
        <v>0.5583333333333329</v>
      </c>
      <c r="K50" s="219"/>
      <c r="L50" s="219"/>
      <c r="M50" s="219"/>
      <c r="N50" s="220"/>
      <c r="O50" s="189" t="str">
        <f>AG19</f>
        <v>Borussia Mönchengladbach 1</v>
      </c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99" t="s">
        <v>20</v>
      </c>
      <c r="AF50" s="200" t="str">
        <f>AG20</f>
        <v>VfL Wolfsburg</v>
      </c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37"/>
      <c r="AW50" s="141"/>
      <c r="AX50" s="142"/>
      <c r="AY50" s="99" t="s">
        <v>19</v>
      </c>
      <c r="AZ50" s="136"/>
      <c r="BA50" s="137"/>
      <c r="BB50" s="141"/>
      <c r="BC50" s="184"/>
      <c r="BD50" s="16"/>
      <c r="BE50" s="56"/>
      <c r="BF50" s="58"/>
      <c r="BG50" s="58"/>
      <c r="BH50" s="58"/>
      <c r="BI50" s="50"/>
      <c r="BJ50" s="50"/>
      <c r="BK50" s="66"/>
      <c r="BL50" s="66"/>
      <c r="BM50" s="67"/>
      <c r="BN50" s="68"/>
      <c r="BO50" s="68"/>
      <c r="BP50" s="69"/>
      <c r="BQ50" s="68"/>
      <c r="BR50" s="70"/>
      <c r="BS50" s="50"/>
      <c r="BT50" s="50"/>
      <c r="BU50" s="50"/>
      <c r="BV50" s="56"/>
      <c r="BW50" s="53"/>
      <c r="BX50" s="50"/>
      <c r="BY50" s="50"/>
      <c r="BZ50" s="56"/>
      <c r="CA50" s="54"/>
      <c r="CB50" s="63"/>
      <c r="CC50" s="64"/>
      <c r="CD50" s="65"/>
      <c r="CE50" s="54"/>
      <c r="CF50" s="54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37"/>
      <c r="CU50" s="37"/>
    </row>
    <row r="51" spans="2:99" s="4" customFormat="1" ht="21.75" customHeight="1">
      <c r="B51" s="192">
        <v>19</v>
      </c>
      <c r="C51" s="195"/>
      <c r="D51" s="193"/>
      <c r="E51" s="194"/>
      <c r="F51" s="195"/>
      <c r="G51" s="193" t="s">
        <v>16</v>
      </c>
      <c r="H51" s="194"/>
      <c r="I51" s="195"/>
      <c r="J51" s="190">
        <f t="shared" si="1"/>
        <v>0.5666666666666662</v>
      </c>
      <c r="K51" s="216"/>
      <c r="L51" s="216"/>
      <c r="M51" s="216"/>
      <c r="N51" s="217"/>
      <c r="O51" s="196" t="str">
        <f>D16</f>
        <v>Rapid Wien</v>
      </c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5" t="s">
        <v>20</v>
      </c>
      <c r="AF51" s="167" t="str">
        <f>D20</f>
        <v>VfB Stuttgart</v>
      </c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5"/>
      <c r="AW51" s="146"/>
      <c r="AX51" s="147"/>
      <c r="AY51" s="15" t="s">
        <v>19</v>
      </c>
      <c r="AZ51" s="144"/>
      <c r="BA51" s="145"/>
      <c r="BB51" s="146"/>
      <c r="BC51" s="183"/>
      <c r="BD51" s="16"/>
      <c r="BE51" s="56"/>
      <c r="BF51" s="58"/>
      <c r="BG51" s="58"/>
      <c r="BH51" s="58"/>
      <c r="BI51" s="50"/>
      <c r="BJ51" s="50"/>
      <c r="BK51" s="66"/>
      <c r="BL51" s="66"/>
      <c r="BM51" s="67"/>
      <c r="BN51" s="68"/>
      <c r="BO51" s="68"/>
      <c r="BP51" s="69"/>
      <c r="BQ51" s="68"/>
      <c r="BR51" s="70"/>
      <c r="BS51" s="50"/>
      <c r="BT51" s="50"/>
      <c r="BU51" s="50"/>
      <c r="BV51" s="56"/>
      <c r="BW51" s="53"/>
      <c r="BX51" s="50"/>
      <c r="BY51" s="50"/>
      <c r="BZ51" s="56"/>
      <c r="CA51" s="54"/>
      <c r="CB51" s="63"/>
      <c r="CC51" s="64"/>
      <c r="CD51" s="65"/>
      <c r="CE51" s="54"/>
      <c r="CF51" s="54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37"/>
      <c r="CU51" s="37"/>
    </row>
    <row r="52" spans="2:99" s="4" customFormat="1" ht="21.75" customHeight="1">
      <c r="B52" s="267">
        <v>20</v>
      </c>
      <c r="C52" s="268"/>
      <c r="D52" s="206"/>
      <c r="E52" s="207"/>
      <c r="F52" s="208"/>
      <c r="G52" s="206" t="s">
        <v>16</v>
      </c>
      <c r="H52" s="207"/>
      <c r="I52" s="208"/>
      <c r="J52" s="269">
        <f t="shared" si="1"/>
        <v>0.5749999999999995</v>
      </c>
      <c r="K52" s="270"/>
      <c r="L52" s="270"/>
      <c r="M52" s="270"/>
      <c r="N52" s="271"/>
      <c r="O52" s="272" t="str">
        <f>D17</f>
        <v>SC Union Nettetal 1</v>
      </c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2" t="s">
        <v>20</v>
      </c>
      <c r="AF52" s="263" t="str">
        <f>D19</f>
        <v>Werder Bremen</v>
      </c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5"/>
      <c r="AW52" s="256"/>
      <c r="AX52" s="264"/>
      <c r="AY52" s="22" t="s">
        <v>19</v>
      </c>
      <c r="AZ52" s="266"/>
      <c r="BA52" s="265"/>
      <c r="BB52" s="256"/>
      <c r="BC52" s="257"/>
      <c r="BD52" s="16"/>
      <c r="BE52" s="56"/>
      <c r="BF52" s="58"/>
      <c r="BG52" s="58"/>
      <c r="BH52" s="58"/>
      <c r="BI52" s="50"/>
      <c r="BJ52" s="50"/>
      <c r="BK52" s="66"/>
      <c r="BL52" s="66"/>
      <c r="BM52" s="67"/>
      <c r="BN52" s="68"/>
      <c r="BO52" s="68"/>
      <c r="BP52" s="69"/>
      <c r="BQ52" s="68"/>
      <c r="BR52" s="70"/>
      <c r="BS52" s="50"/>
      <c r="BT52" s="50"/>
      <c r="BU52" s="50"/>
      <c r="BV52" s="56"/>
      <c r="BW52" s="53"/>
      <c r="BX52" s="50"/>
      <c r="BY52" s="50"/>
      <c r="BZ52" s="56"/>
      <c r="CA52" s="54"/>
      <c r="CB52" s="63"/>
      <c r="CC52" s="64"/>
      <c r="CD52" s="65"/>
      <c r="CE52" s="54"/>
      <c r="CF52" s="54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37"/>
      <c r="CU52" s="37"/>
    </row>
    <row r="53" spans="2:99" s="4" customFormat="1" ht="21.75" customHeight="1" thickBot="1">
      <c r="B53" s="191">
        <v>21</v>
      </c>
      <c r="C53" s="187"/>
      <c r="D53" s="185"/>
      <c r="E53" s="186"/>
      <c r="F53" s="187"/>
      <c r="G53" s="185" t="s">
        <v>16</v>
      </c>
      <c r="H53" s="186"/>
      <c r="I53" s="187"/>
      <c r="J53" s="188">
        <f t="shared" si="1"/>
        <v>0.5833333333333328</v>
      </c>
      <c r="K53" s="254"/>
      <c r="L53" s="254"/>
      <c r="M53" s="254"/>
      <c r="N53" s="255"/>
      <c r="O53" s="189" t="str">
        <f>D18</f>
        <v>Eintracht Frankfurt</v>
      </c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8" t="s">
        <v>20</v>
      </c>
      <c r="AF53" s="200" t="str">
        <f>D21</f>
        <v>KRC Genk</v>
      </c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3"/>
      <c r="AW53" s="141"/>
      <c r="AX53" s="142"/>
      <c r="AY53" s="8" t="s">
        <v>19</v>
      </c>
      <c r="AZ53" s="136"/>
      <c r="BA53" s="137"/>
      <c r="BB53" s="141"/>
      <c r="BC53" s="184"/>
      <c r="BD53" s="16"/>
      <c r="BE53" s="56"/>
      <c r="BF53" s="58"/>
      <c r="BG53" s="58"/>
      <c r="BH53" s="58"/>
      <c r="BI53" s="50"/>
      <c r="BJ53" s="50"/>
      <c r="BK53" s="66"/>
      <c r="BL53" s="66"/>
      <c r="BM53" s="67"/>
      <c r="BN53" s="68"/>
      <c r="BO53" s="68"/>
      <c r="BP53" s="69"/>
      <c r="BQ53" s="68"/>
      <c r="BR53" s="70"/>
      <c r="BS53" s="50"/>
      <c r="BT53" s="50"/>
      <c r="BU53" s="50"/>
      <c r="BV53" s="56"/>
      <c r="BW53" s="53"/>
      <c r="BX53" s="50"/>
      <c r="BY53" s="50"/>
      <c r="BZ53" s="56"/>
      <c r="CA53" s="54"/>
      <c r="CB53" s="63"/>
      <c r="CC53" s="64"/>
      <c r="CD53" s="65"/>
      <c r="CE53" s="54"/>
      <c r="CF53" s="54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37"/>
      <c r="CU53" s="37"/>
    </row>
    <row r="54" spans="98:99" ht="7.5" customHeight="1">
      <c r="CT54" s="7"/>
      <c r="CU54" s="7"/>
    </row>
    <row r="55" spans="1:99" ht="33" customHeight="1">
      <c r="A55" s="143" t="s">
        <v>36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t="s">
        <v>35</v>
      </c>
      <c r="AR55" s="24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CT55" s="7"/>
      <c r="CU55" s="7"/>
    </row>
    <row r="56" spans="1:97" s="14" customFormat="1" ht="27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R56" s="27"/>
      <c r="AS56" s="28"/>
      <c r="AT56" s="28" t="s">
        <v>31</v>
      </c>
      <c r="AU56" s="28"/>
      <c r="AW56" s="28"/>
      <c r="AX56" s="28"/>
      <c r="AY56" s="28"/>
      <c r="AZ56" s="28"/>
      <c r="BA56" s="28"/>
      <c r="BB56" s="29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3"/>
      <c r="BW56" s="43"/>
      <c r="BX56" s="42"/>
      <c r="BY56" s="42"/>
      <c r="BZ56" s="42"/>
      <c r="CA56" s="42"/>
      <c r="CB56" s="42"/>
      <c r="CC56" s="44"/>
      <c r="CD56" s="44"/>
      <c r="CE56" s="44"/>
      <c r="CF56" s="44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</row>
    <row r="57" spans="1:97" s="2" customFormat="1" ht="18">
      <c r="A57" s="181" t="s">
        <v>88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R57" s="30"/>
      <c r="AS57" s="31"/>
      <c r="AT57" s="31"/>
      <c r="AU57" s="31"/>
      <c r="AV57" s="31"/>
      <c r="AW57" s="31"/>
      <c r="AX57" s="31"/>
      <c r="AY57" s="31"/>
      <c r="AZ57" s="31"/>
      <c r="BA57" s="31"/>
      <c r="BB57" s="32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7"/>
      <c r="BW57" s="47"/>
      <c r="BX57" s="46"/>
      <c r="BY57" s="46"/>
      <c r="BZ57" s="46"/>
      <c r="CA57" s="46"/>
      <c r="CB57" s="46"/>
      <c r="CC57" s="48"/>
      <c r="CD57" s="48"/>
      <c r="CE57" s="48"/>
      <c r="CF57" s="48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</row>
    <row r="58" spans="44:97" s="2" customFormat="1" ht="6" customHeight="1">
      <c r="AR58" s="30"/>
      <c r="AS58" s="31"/>
      <c r="AT58" s="31"/>
      <c r="AU58" s="31"/>
      <c r="AV58" s="31"/>
      <c r="AW58" s="31"/>
      <c r="AX58" s="31"/>
      <c r="AY58" s="31"/>
      <c r="AZ58" s="31"/>
      <c r="BA58" s="31"/>
      <c r="BB58" s="32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7"/>
      <c r="BW58" s="47"/>
      <c r="BX58" s="46"/>
      <c r="BY58" s="46"/>
      <c r="BZ58" s="46"/>
      <c r="CA58" s="46"/>
      <c r="CB58" s="46"/>
      <c r="CC58" s="48"/>
      <c r="CD58" s="48"/>
      <c r="CE58" s="48"/>
      <c r="CF58" s="48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</row>
    <row r="59" spans="12:97" s="2" customFormat="1" ht="15.75">
      <c r="L59" s="3" t="s">
        <v>0</v>
      </c>
      <c r="M59" s="177" t="s">
        <v>34</v>
      </c>
      <c r="N59" s="177"/>
      <c r="O59" s="177"/>
      <c r="P59" s="177"/>
      <c r="Q59" s="177"/>
      <c r="R59" s="177"/>
      <c r="S59" s="177"/>
      <c r="T59" s="177"/>
      <c r="U59" s="2" t="s">
        <v>1</v>
      </c>
      <c r="Y59" s="178">
        <v>41664</v>
      </c>
      <c r="Z59" s="178"/>
      <c r="AA59" s="178"/>
      <c r="AB59" s="178"/>
      <c r="AC59" s="178"/>
      <c r="AD59" s="178"/>
      <c r="AE59" s="178"/>
      <c r="AF59" s="178"/>
      <c r="AR59" s="30"/>
      <c r="AS59" s="31"/>
      <c r="AT59" s="31"/>
      <c r="AU59" s="31"/>
      <c r="AV59" s="31"/>
      <c r="AW59" s="31"/>
      <c r="AX59" s="31"/>
      <c r="AY59" s="31"/>
      <c r="AZ59" s="31"/>
      <c r="BA59" s="31"/>
      <c r="BB59" s="32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7"/>
      <c r="BW59" s="47"/>
      <c r="BX59" s="46"/>
      <c r="BY59" s="46"/>
      <c r="BZ59" s="46"/>
      <c r="CA59" s="46"/>
      <c r="CB59" s="46"/>
      <c r="CC59" s="48"/>
      <c r="CD59" s="48"/>
      <c r="CE59" s="48"/>
      <c r="CF59" s="48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</row>
    <row r="60" spans="44:97" s="2" customFormat="1" ht="6" customHeight="1">
      <c r="AR60" s="30"/>
      <c r="AS60" s="31"/>
      <c r="AT60" s="31"/>
      <c r="AU60" s="31"/>
      <c r="AV60" s="31"/>
      <c r="AW60" s="31"/>
      <c r="AX60" s="31"/>
      <c r="AY60" s="31"/>
      <c r="AZ60" s="31"/>
      <c r="BA60" s="31"/>
      <c r="BB60" s="32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7"/>
      <c r="BW60" s="47"/>
      <c r="BX60" s="46"/>
      <c r="BY60" s="46"/>
      <c r="BZ60" s="46"/>
      <c r="CA60" s="46"/>
      <c r="CB60" s="46"/>
      <c r="CC60" s="48"/>
      <c r="CD60" s="48"/>
      <c r="CE60" s="48"/>
      <c r="CF60" s="48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</row>
    <row r="61" spans="2:97" s="2" customFormat="1" ht="15">
      <c r="B61" s="179" t="s">
        <v>39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R61" s="33"/>
      <c r="AS61" s="34"/>
      <c r="AT61" s="34"/>
      <c r="AU61" s="34"/>
      <c r="AV61" s="34"/>
      <c r="AW61" s="34"/>
      <c r="AX61" s="34"/>
      <c r="AY61" s="34"/>
      <c r="AZ61" s="34"/>
      <c r="BA61" s="34"/>
      <c r="BB61" s="35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7"/>
      <c r="BW61" s="47"/>
      <c r="BX61" s="46"/>
      <c r="BY61" s="46"/>
      <c r="BZ61" s="46"/>
      <c r="CA61" s="46"/>
      <c r="CB61" s="46"/>
      <c r="CC61" s="48"/>
      <c r="CD61" s="48"/>
      <c r="CE61" s="48"/>
      <c r="CF61" s="48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</row>
    <row r="62" spans="57:97" s="2" customFormat="1" ht="6" customHeight="1"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  <c r="BX62" s="46"/>
      <c r="BY62" s="46"/>
      <c r="BZ62" s="46"/>
      <c r="CA62" s="46"/>
      <c r="CB62" s="46"/>
      <c r="CC62" s="48"/>
      <c r="CD62" s="48"/>
      <c r="CE62" s="48"/>
      <c r="CF62" s="48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</row>
    <row r="63" spans="7:97" s="2" customFormat="1" ht="15.75">
      <c r="G63" s="6" t="s">
        <v>2</v>
      </c>
      <c r="H63" s="180">
        <v>0.4166666666666667</v>
      </c>
      <c r="I63" s="180"/>
      <c r="J63" s="180"/>
      <c r="K63" s="180"/>
      <c r="L63" s="180"/>
      <c r="M63" s="7" t="s">
        <v>3</v>
      </c>
      <c r="T63" s="6" t="s">
        <v>4</v>
      </c>
      <c r="U63" s="173">
        <v>1</v>
      </c>
      <c r="V63" s="173"/>
      <c r="W63" s="18" t="s">
        <v>28</v>
      </c>
      <c r="X63" s="168">
        <v>0.006944444444444444</v>
      </c>
      <c r="Y63" s="168"/>
      <c r="Z63" s="168"/>
      <c r="AA63" s="168"/>
      <c r="AB63" s="168"/>
      <c r="AC63" s="7" t="s">
        <v>5</v>
      </c>
      <c r="AK63" s="6" t="s">
        <v>6</v>
      </c>
      <c r="AL63" s="168">
        <v>0.001388888888888889</v>
      </c>
      <c r="AM63" s="168"/>
      <c r="AN63" s="168"/>
      <c r="AO63" s="168"/>
      <c r="AP63" s="168"/>
      <c r="AQ63" s="7" t="s">
        <v>5</v>
      </c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  <c r="BW63" s="47"/>
      <c r="BX63" s="46"/>
      <c r="BY63" s="46"/>
      <c r="BZ63" s="46"/>
      <c r="CA63" s="46"/>
      <c r="CB63" s="46"/>
      <c r="CC63" s="48"/>
      <c r="CD63" s="48"/>
      <c r="CE63" s="48"/>
      <c r="CF63" s="48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</row>
    <row r="64" ht="9" customHeight="1"/>
    <row r="65" ht="9" customHeight="1"/>
    <row r="66" ht="9" customHeight="1" thickBot="1"/>
    <row r="67" spans="2:99" s="4" customFormat="1" ht="21.75" customHeight="1" thickBot="1">
      <c r="B67" s="192"/>
      <c r="C67" s="145"/>
      <c r="D67" s="107"/>
      <c r="E67" s="108"/>
      <c r="F67" s="109"/>
      <c r="G67" s="107"/>
      <c r="H67" s="108"/>
      <c r="I67" s="109"/>
      <c r="J67" s="190">
        <f>J53+$U$10*$X$10+$AL$10</f>
        <v>0.5916666666666661</v>
      </c>
      <c r="K67" s="216"/>
      <c r="L67" s="216"/>
      <c r="M67" s="216"/>
      <c r="N67" s="217"/>
      <c r="O67" s="258" t="s">
        <v>38</v>
      </c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112"/>
      <c r="AF67" s="260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2"/>
      <c r="AW67" s="110"/>
      <c r="AX67" s="105"/>
      <c r="AY67" s="111" t="s">
        <v>19</v>
      </c>
      <c r="AZ67" s="111"/>
      <c r="BA67" s="106"/>
      <c r="BB67" s="110"/>
      <c r="BC67" s="104"/>
      <c r="BD67" s="16"/>
      <c r="BE67" s="56"/>
      <c r="BF67" s="58"/>
      <c r="BG67" s="58"/>
      <c r="BH67" s="58"/>
      <c r="BI67" s="50"/>
      <c r="BJ67" s="50"/>
      <c r="BK67" s="66"/>
      <c r="BL67" s="66"/>
      <c r="BM67" s="67"/>
      <c r="BN67" s="68"/>
      <c r="BO67" s="68"/>
      <c r="BP67" s="69"/>
      <c r="BQ67" s="68"/>
      <c r="BR67" s="70"/>
      <c r="BS67" s="50"/>
      <c r="BT67" s="50"/>
      <c r="BU67" s="50"/>
      <c r="BV67" s="56"/>
      <c r="BW67" s="53"/>
      <c r="BX67" s="50"/>
      <c r="BY67" s="50"/>
      <c r="BZ67" s="56"/>
      <c r="CA67" s="54"/>
      <c r="CB67" s="63"/>
      <c r="CC67" s="64"/>
      <c r="CD67" s="65"/>
      <c r="CE67" s="54"/>
      <c r="CF67" s="54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37"/>
      <c r="CU67" s="37"/>
    </row>
    <row r="68" spans="2:99" s="4" customFormat="1" ht="21.75" customHeight="1">
      <c r="B68" s="192">
        <v>23</v>
      </c>
      <c r="C68" s="145"/>
      <c r="D68" s="193"/>
      <c r="E68" s="194"/>
      <c r="F68" s="195"/>
      <c r="G68" s="193" t="s">
        <v>30</v>
      </c>
      <c r="H68" s="194"/>
      <c r="I68" s="195"/>
      <c r="J68" s="190">
        <f t="shared" si="1"/>
        <v>0.5999999999999994</v>
      </c>
      <c r="K68" s="216"/>
      <c r="L68" s="216"/>
      <c r="M68" s="216"/>
      <c r="N68" s="217"/>
      <c r="O68" s="196" t="str">
        <f>R24</f>
        <v>Feyenoord Rotterdam</v>
      </c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5" t="s">
        <v>20</v>
      </c>
      <c r="AF68" s="167" t="str">
        <f>R25</f>
        <v>SC Kapellen-Erft</v>
      </c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5"/>
      <c r="AW68" s="146"/>
      <c r="AX68" s="147"/>
      <c r="AY68" s="15" t="s">
        <v>19</v>
      </c>
      <c r="AZ68" s="144"/>
      <c r="BA68" s="145"/>
      <c r="BB68" s="146"/>
      <c r="BC68" s="183"/>
      <c r="BD68" s="16"/>
      <c r="BE68" s="56"/>
      <c r="BF68" s="58"/>
      <c r="BG68" s="58"/>
      <c r="BH68" s="58"/>
      <c r="BI68" s="50"/>
      <c r="BJ68" s="50"/>
      <c r="BK68" s="66"/>
      <c r="BL68" s="66"/>
      <c r="BM68" s="67"/>
      <c r="BN68" s="68"/>
      <c r="BO68" s="68"/>
      <c r="BP68" s="69"/>
      <c r="BQ68" s="68"/>
      <c r="BR68" s="70"/>
      <c r="BS68" s="50"/>
      <c r="BT68" s="50"/>
      <c r="BU68" s="50"/>
      <c r="BV68" s="56"/>
      <c r="BW68" s="53"/>
      <c r="BX68" s="50"/>
      <c r="BY68" s="50"/>
      <c r="BZ68" s="56"/>
      <c r="CA68" s="54"/>
      <c r="CB68" s="63"/>
      <c r="CC68" s="64"/>
      <c r="CD68" s="65"/>
      <c r="CE68" s="54"/>
      <c r="CF68" s="54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37"/>
      <c r="CU68" s="37"/>
    </row>
    <row r="69" spans="2:99" s="4" customFormat="1" ht="21.75" customHeight="1" thickBot="1">
      <c r="B69" s="191">
        <v>24</v>
      </c>
      <c r="C69" s="137"/>
      <c r="D69" s="185"/>
      <c r="E69" s="186"/>
      <c r="F69" s="187"/>
      <c r="G69" s="185" t="s">
        <v>30</v>
      </c>
      <c r="H69" s="186"/>
      <c r="I69" s="187"/>
      <c r="J69" s="188">
        <f t="shared" si="1"/>
        <v>0.6083333333333327</v>
      </c>
      <c r="K69" s="254"/>
      <c r="L69" s="254"/>
      <c r="M69" s="254"/>
      <c r="N69" s="255"/>
      <c r="O69" s="236" t="str">
        <f>R26</f>
        <v>1.FC Köln</v>
      </c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99" t="s">
        <v>20</v>
      </c>
      <c r="AF69" s="238" t="str">
        <f>R27</f>
        <v>Hamburger SV</v>
      </c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9"/>
      <c r="AW69" s="141"/>
      <c r="AX69" s="142"/>
      <c r="AY69" s="99" t="s">
        <v>19</v>
      </c>
      <c r="AZ69" s="136"/>
      <c r="BA69" s="137"/>
      <c r="BB69" s="141"/>
      <c r="BC69" s="184"/>
      <c r="BD69" s="16"/>
      <c r="BE69" s="56"/>
      <c r="BF69" s="58"/>
      <c r="BG69" s="58"/>
      <c r="BH69" s="58"/>
      <c r="BI69" s="50"/>
      <c r="BJ69" s="50"/>
      <c r="BK69" s="66"/>
      <c r="BL69" s="66"/>
      <c r="BM69" s="67"/>
      <c r="BN69" s="68"/>
      <c r="BO69" s="68"/>
      <c r="BP69" s="69"/>
      <c r="BQ69" s="68"/>
      <c r="BR69" s="70"/>
      <c r="BS69" s="50"/>
      <c r="BT69" s="50"/>
      <c r="BU69" s="50"/>
      <c r="BV69" s="56"/>
      <c r="BW69" s="53"/>
      <c r="BX69" s="50"/>
      <c r="BY69" s="50"/>
      <c r="BZ69" s="50"/>
      <c r="CA69" s="50"/>
      <c r="CB69" s="50"/>
      <c r="CC69" s="54"/>
      <c r="CD69" s="54"/>
      <c r="CE69" s="54"/>
      <c r="CF69" s="54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37"/>
      <c r="CU69" s="37"/>
    </row>
    <row r="70" spans="2:99" s="4" customFormat="1" ht="21.75" customHeight="1">
      <c r="B70" s="192">
        <v>25</v>
      </c>
      <c r="C70" s="145"/>
      <c r="D70" s="95"/>
      <c r="E70" s="19"/>
      <c r="F70" s="96"/>
      <c r="G70" s="95"/>
      <c r="H70" s="19" t="s">
        <v>22</v>
      </c>
      <c r="I70" s="96"/>
      <c r="J70" s="190">
        <f aca="true" t="shared" si="2" ref="J70:J81">J69+$U$10*$X$10+$AL$10</f>
        <v>0.616666666666666</v>
      </c>
      <c r="K70" s="216"/>
      <c r="L70" s="216"/>
      <c r="M70" s="216"/>
      <c r="N70" s="217"/>
      <c r="O70" s="196" t="str">
        <f>AG16</f>
        <v>KV Mechelen</v>
      </c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5" t="s">
        <v>20</v>
      </c>
      <c r="AF70" s="167" t="str">
        <f>AG19</f>
        <v>Borussia Mönchengladbach 1</v>
      </c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5"/>
      <c r="AW70" s="146"/>
      <c r="AX70" s="147"/>
      <c r="AY70" s="15" t="s">
        <v>19</v>
      </c>
      <c r="AZ70" s="144"/>
      <c r="BA70" s="145"/>
      <c r="BB70" s="86"/>
      <c r="BC70" s="98"/>
      <c r="BD70" s="16"/>
      <c r="BE70" s="56"/>
      <c r="BF70" s="58"/>
      <c r="BG70" s="58"/>
      <c r="BH70" s="58"/>
      <c r="BI70" s="50"/>
      <c r="BJ70" s="50"/>
      <c r="BK70" s="66"/>
      <c r="BL70" s="66"/>
      <c r="BM70" s="67"/>
      <c r="BN70" s="68"/>
      <c r="BO70" s="68"/>
      <c r="BP70" s="69"/>
      <c r="BQ70" s="68"/>
      <c r="BR70" s="70"/>
      <c r="BS70" s="50"/>
      <c r="BT70" s="50"/>
      <c r="BU70" s="50"/>
      <c r="BV70" s="56"/>
      <c r="BW70" s="53"/>
      <c r="BX70" s="50"/>
      <c r="BY70" s="50"/>
      <c r="BZ70" s="50"/>
      <c r="CA70" s="50"/>
      <c r="CB70" s="50"/>
      <c r="CC70" s="54"/>
      <c r="CD70" s="54"/>
      <c r="CE70" s="54"/>
      <c r="CF70" s="54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37"/>
      <c r="CU70" s="37"/>
    </row>
    <row r="71" spans="2:99" s="4" customFormat="1" ht="21.75" customHeight="1" thickBot="1">
      <c r="B71" s="209">
        <v>26</v>
      </c>
      <c r="C71" s="210"/>
      <c r="D71" s="88"/>
      <c r="E71" s="89"/>
      <c r="F71" s="87"/>
      <c r="G71" s="88"/>
      <c r="H71" s="89" t="s">
        <v>22</v>
      </c>
      <c r="I71" s="87"/>
      <c r="J71" s="218">
        <f t="shared" si="2"/>
        <v>0.6249999999999993</v>
      </c>
      <c r="K71" s="219"/>
      <c r="L71" s="219"/>
      <c r="M71" s="219"/>
      <c r="N71" s="220"/>
      <c r="O71" s="236" t="str">
        <f>AG17</f>
        <v>FC Schalke 04</v>
      </c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99" t="s">
        <v>20</v>
      </c>
      <c r="AF71" s="238" t="str">
        <f>AG20</f>
        <v>VfL Wolfsburg</v>
      </c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9"/>
      <c r="AW71" s="141"/>
      <c r="AX71" s="142"/>
      <c r="AY71" s="99" t="s">
        <v>19</v>
      </c>
      <c r="AZ71" s="136"/>
      <c r="BA71" s="137"/>
      <c r="BB71" s="82"/>
      <c r="BC71" s="94"/>
      <c r="BD71" s="16"/>
      <c r="BE71" s="56"/>
      <c r="BF71" s="58"/>
      <c r="BG71" s="58"/>
      <c r="BH71" s="58"/>
      <c r="BI71" s="50"/>
      <c r="BJ71" s="50"/>
      <c r="BK71" s="66"/>
      <c r="BL71" s="66"/>
      <c r="BM71" s="67"/>
      <c r="BN71" s="68"/>
      <c r="BO71" s="68"/>
      <c r="BP71" s="69"/>
      <c r="BQ71" s="68"/>
      <c r="BR71" s="70"/>
      <c r="BS71" s="50"/>
      <c r="BT71" s="50"/>
      <c r="BU71" s="50"/>
      <c r="BV71" s="56"/>
      <c r="BW71" s="53"/>
      <c r="BX71" s="50"/>
      <c r="BY71" s="50"/>
      <c r="BZ71" s="50"/>
      <c r="CA71" s="50"/>
      <c r="CB71" s="50"/>
      <c r="CC71" s="54"/>
      <c r="CD71" s="54"/>
      <c r="CE71" s="54"/>
      <c r="CF71" s="54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37"/>
      <c r="CU71" s="37"/>
    </row>
    <row r="72" spans="2:99" s="4" customFormat="1" ht="21.75" customHeight="1">
      <c r="B72" s="192">
        <v>27</v>
      </c>
      <c r="C72" s="145"/>
      <c r="D72" s="95"/>
      <c r="E72" s="19"/>
      <c r="F72" s="96"/>
      <c r="G72" s="95"/>
      <c r="H72" s="19" t="s">
        <v>30</v>
      </c>
      <c r="I72" s="96"/>
      <c r="J72" s="190">
        <f t="shared" si="2"/>
        <v>0.6333333333333326</v>
      </c>
      <c r="K72" s="216"/>
      <c r="L72" s="216"/>
      <c r="M72" s="216"/>
      <c r="N72" s="217"/>
      <c r="O72" s="196" t="str">
        <f>R24</f>
        <v>Feyenoord Rotterdam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5" t="s">
        <v>20</v>
      </c>
      <c r="AF72" s="167" t="str">
        <f>R28</f>
        <v>Borussia Dortmund</v>
      </c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5"/>
      <c r="AW72" s="146"/>
      <c r="AX72" s="147"/>
      <c r="AY72" s="15" t="s">
        <v>19</v>
      </c>
      <c r="AZ72" s="144"/>
      <c r="BA72" s="145"/>
      <c r="BB72" s="86"/>
      <c r="BC72" s="98"/>
      <c r="BD72" s="16"/>
      <c r="BE72" s="56"/>
      <c r="BF72" s="58"/>
      <c r="BG72" s="58"/>
      <c r="BH72" s="58"/>
      <c r="BI72" s="50"/>
      <c r="BJ72" s="50"/>
      <c r="BK72" s="66"/>
      <c r="BL72" s="66"/>
      <c r="BM72" s="67"/>
      <c r="BN72" s="68"/>
      <c r="BO72" s="68"/>
      <c r="BP72" s="69"/>
      <c r="BQ72" s="68"/>
      <c r="BR72" s="70"/>
      <c r="BS72" s="50"/>
      <c r="BT72" s="50"/>
      <c r="BU72" s="50"/>
      <c r="BV72" s="56"/>
      <c r="BW72" s="53"/>
      <c r="BX72" s="50"/>
      <c r="BY72" s="50"/>
      <c r="BZ72" s="50"/>
      <c r="CA72" s="50"/>
      <c r="CB72" s="50"/>
      <c r="CC72" s="54"/>
      <c r="CD72" s="54"/>
      <c r="CE72" s="54"/>
      <c r="CF72" s="54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37"/>
      <c r="CU72" s="37"/>
    </row>
    <row r="73" spans="2:99" s="4" customFormat="1" ht="21.75" customHeight="1" thickBot="1">
      <c r="B73" s="209">
        <v>28</v>
      </c>
      <c r="C73" s="210"/>
      <c r="D73" s="88"/>
      <c r="E73" s="89"/>
      <c r="F73" s="87"/>
      <c r="G73" s="88"/>
      <c r="H73" s="89" t="s">
        <v>30</v>
      </c>
      <c r="I73" s="87"/>
      <c r="J73" s="218">
        <f t="shared" si="2"/>
        <v>0.6416666666666659</v>
      </c>
      <c r="K73" s="219"/>
      <c r="L73" s="219"/>
      <c r="M73" s="219"/>
      <c r="N73" s="220"/>
      <c r="O73" s="236" t="str">
        <f>R25</f>
        <v>SC Kapellen-Erft</v>
      </c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99" t="s">
        <v>20</v>
      </c>
      <c r="AF73" s="238" t="str">
        <f>R26</f>
        <v>1.FC Köln</v>
      </c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9"/>
      <c r="AW73" s="141"/>
      <c r="AX73" s="142"/>
      <c r="AY73" s="99" t="s">
        <v>19</v>
      </c>
      <c r="AZ73" s="136"/>
      <c r="BA73" s="137"/>
      <c r="BB73" s="82"/>
      <c r="BC73" s="94"/>
      <c r="BD73" s="16"/>
      <c r="BE73" s="56"/>
      <c r="BF73" s="58"/>
      <c r="BG73" s="58"/>
      <c r="BH73" s="58"/>
      <c r="BI73" s="50"/>
      <c r="BJ73" s="50"/>
      <c r="BK73" s="66"/>
      <c r="BL73" s="66"/>
      <c r="BM73" s="67"/>
      <c r="BN73" s="68"/>
      <c r="BO73" s="68"/>
      <c r="BP73" s="69"/>
      <c r="BQ73" s="68"/>
      <c r="BR73" s="70"/>
      <c r="BS73" s="50"/>
      <c r="BT73" s="50"/>
      <c r="BU73" s="50"/>
      <c r="BV73" s="56"/>
      <c r="BW73" s="53"/>
      <c r="BX73" s="50"/>
      <c r="BY73" s="50"/>
      <c r="BZ73" s="50"/>
      <c r="CA73" s="50"/>
      <c r="CB73" s="50"/>
      <c r="CC73" s="54"/>
      <c r="CD73" s="54"/>
      <c r="CE73" s="54"/>
      <c r="CF73" s="54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37"/>
      <c r="CU73" s="37"/>
    </row>
    <row r="74" spans="2:99" s="4" customFormat="1" ht="21.75" customHeight="1">
      <c r="B74" s="192">
        <v>29</v>
      </c>
      <c r="C74" s="145"/>
      <c r="D74" s="95"/>
      <c r="E74" s="19"/>
      <c r="F74" s="96"/>
      <c r="G74" s="95"/>
      <c r="H74" s="19" t="s">
        <v>30</v>
      </c>
      <c r="I74" s="96"/>
      <c r="J74" s="190">
        <f t="shared" si="2"/>
        <v>0.6499999999999992</v>
      </c>
      <c r="K74" s="216"/>
      <c r="L74" s="216"/>
      <c r="M74" s="216"/>
      <c r="N74" s="217"/>
      <c r="O74" s="196" t="str">
        <f>R27</f>
        <v>Hamburger SV</v>
      </c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5" t="s">
        <v>20</v>
      </c>
      <c r="AF74" s="167" t="str">
        <f>R28</f>
        <v>Borussia Dortmund</v>
      </c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5"/>
      <c r="AW74" s="146"/>
      <c r="AX74" s="147"/>
      <c r="AY74" s="15" t="s">
        <v>19</v>
      </c>
      <c r="AZ74" s="144"/>
      <c r="BA74" s="145"/>
      <c r="BB74" s="86"/>
      <c r="BC74" s="98"/>
      <c r="BD74" s="16"/>
      <c r="BE74" s="56"/>
      <c r="BF74" s="58"/>
      <c r="BG74" s="58"/>
      <c r="BH74" s="58"/>
      <c r="BI74" s="50"/>
      <c r="BJ74" s="50"/>
      <c r="BK74" s="66"/>
      <c r="BL74" s="66"/>
      <c r="BM74" s="67"/>
      <c r="BN74" s="68"/>
      <c r="BO74" s="68"/>
      <c r="BP74" s="69"/>
      <c r="BQ74" s="68"/>
      <c r="BR74" s="70"/>
      <c r="BS74" s="50"/>
      <c r="BT74" s="50"/>
      <c r="BU74" s="50"/>
      <c r="BV74" s="56"/>
      <c r="BW74" s="53"/>
      <c r="BX74" s="50"/>
      <c r="BY74" s="50"/>
      <c r="BZ74" s="50"/>
      <c r="CA74" s="50"/>
      <c r="CB74" s="50"/>
      <c r="CC74" s="54"/>
      <c r="CD74" s="54"/>
      <c r="CE74" s="54"/>
      <c r="CF74" s="54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37"/>
      <c r="CU74" s="37"/>
    </row>
    <row r="75" spans="2:99" s="4" customFormat="1" ht="21.75" customHeight="1" thickBot="1">
      <c r="B75" s="209">
        <v>30</v>
      </c>
      <c r="C75" s="210"/>
      <c r="D75" s="88"/>
      <c r="E75" s="89"/>
      <c r="F75" s="87"/>
      <c r="G75" s="88"/>
      <c r="H75" s="89" t="s">
        <v>22</v>
      </c>
      <c r="I75" s="87"/>
      <c r="J75" s="218">
        <f t="shared" si="2"/>
        <v>0.6583333333333325</v>
      </c>
      <c r="K75" s="219"/>
      <c r="L75" s="219"/>
      <c r="M75" s="219"/>
      <c r="N75" s="220"/>
      <c r="O75" s="236" t="str">
        <f>AG16</f>
        <v>KV Mechelen</v>
      </c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99" t="s">
        <v>20</v>
      </c>
      <c r="AF75" s="238" t="str">
        <f>AG18</f>
        <v>SC Union Nettetal 2</v>
      </c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9"/>
      <c r="AW75" s="141"/>
      <c r="AX75" s="142"/>
      <c r="AY75" s="99" t="s">
        <v>19</v>
      </c>
      <c r="AZ75" s="136"/>
      <c r="BA75" s="137"/>
      <c r="BB75" s="82"/>
      <c r="BC75" s="94"/>
      <c r="BD75" s="16"/>
      <c r="BE75" s="56"/>
      <c r="BF75" s="58"/>
      <c r="BG75" s="58"/>
      <c r="BH75" s="58"/>
      <c r="BI75" s="50"/>
      <c r="BJ75" s="50"/>
      <c r="BK75" s="66"/>
      <c r="BL75" s="66"/>
      <c r="BM75" s="67"/>
      <c r="BN75" s="68"/>
      <c r="BO75" s="68"/>
      <c r="BP75" s="69"/>
      <c r="BQ75" s="68"/>
      <c r="BR75" s="70"/>
      <c r="BS75" s="50"/>
      <c r="BT75" s="50"/>
      <c r="BU75" s="50"/>
      <c r="BV75" s="56"/>
      <c r="BW75" s="53"/>
      <c r="BX75" s="50"/>
      <c r="BY75" s="50"/>
      <c r="BZ75" s="50"/>
      <c r="CA75" s="50"/>
      <c r="CB75" s="50"/>
      <c r="CC75" s="54"/>
      <c r="CD75" s="54"/>
      <c r="CE75" s="54"/>
      <c r="CF75" s="54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37"/>
      <c r="CU75" s="37"/>
    </row>
    <row r="76" spans="2:99" s="4" customFormat="1" ht="21.75" customHeight="1">
      <c r="B76" s="192">
        <v>31</v>
      </c>
      <c r="C76" s="145"/>
      <c r="D76" s="95"/>
      <c r="E76" s="19"/>
      <c r="F76" s="96"/>
      <c r="G76" s="95"/>
      <c r="H76" s="19" t="s">
        <v>22</v>
      </c>
      <c r="I76" s="96"/>
      <c r="J76" s="190">
        <f t="shared" si="2"/>
        <v>0.6666666666666659</v>
      </c>
      <c r="K76" s="216"/>
      <c r="L76" s="216"/>
      <c r="M76" s="216"/>
      <c r="N76" s="217"/>
      <c r="O76" s="196" t="str">
        <f>AG17</f>
        <v>FC Schalke 04</v>
      </c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5" t="s">
        <v>20</v>
      </c>
      <c r="AF76" s="167" t="str">
        <f>AG19</f>
        <v>Borussia Mönchengladbach 1</v>
      </c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5"/>
      <c r="AW76" s="146"/>
      <c r="AX76" s="147"/>
      <c r="AY76" s="15" t="s">
        <v>19</v>
      </c>
      <c r="AZ76" s="144"/>
      <c r="BA76" s="145"/>
      <c r="BB76" s="86"/>
      <c r="BC76" s="98"/>
      <c r="BD76" s="16"/>
      <c r="BE76" s="56"/>
      <c r="BF76" s="58"/>
      <c r="BG76" s="58"/>
      <c r="BH76" s="58"/>
      <c r="BI76" s="50"/>
      <c r="BJ76" s="50"/>
      <c r="BK76" s="66"/>
      <c r="BL76" s="66"/>
      <c r="BM76" s="67"/>
      <c r="BN76" s="68"/>
      <c r="BO76" s="68"/>
      <c r="BP76" s="69"/>
      <c r="BQ76" s="68"/>
      <c r="BR76" s="70"/>
      <c r="BS76" s="50"/>
      <c r="BT76" s="50"/>
      <c r="BU76" s="50"/>
      <c r="BV76" s="56"/>
      <c r="BW76" s="53"/>
      <c r="BX76" s="50"/>
      <c r="BY76" s="50"/>
      <c r="BZ76" s="50"/>
      <c r="CA76" s="50"/>
      <c r="CB76" s="50"/>
      <c r="CC76" s="54"/>
      <c r="CD76" s="54"/>
      <c r="CE76" s="54"/>
      <c r="CF76" s="54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37"/>
      <c r="CU76" s="37"/>
    </row>
    <row r="77" spans="2:99" s="4" customFormat="1" ht="21.75" customHeight="1" thickBot="1">
      <c r="B77" s="209">
        <v>32</v>
      </c>
      <c r="C77" s="210"/>
      <c r="D77" s="88"/>
      <c r="E77" s="89"/>
      <c r="F77" s="87"/>
      <c r="G77" s="88"/>
      <c r="H77" s="89" t="s">
        <v>22</v>
      </c>
      <c r="I77" s="87"/>
      <c r="J77" s="218">
        <f t="shared" si="2"/>
        <v>0.6749999999999992</v>
      </c>
      <c r="K77" s="219"/>
      <c r="L77" s="219"/>
      <c r="M77" s="219"/>
      <c r="N77" s="220"/>
      <c r="O77" s="236" t="str">
        <f>AG18</f>
        <v>SC Union Nettetal 2</v>
      </c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99" t="s">
        <v>20</v>
      </c>
      <c r="AF77" s="238" t="str">
        <f>AG20</f>
        <v>VfL Wolfsburg</v>
      </c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9"/>
      <c r="AW77" s="141"/>
      <c r="AX77" s="142"/>
      <c r="AY77" s="99" t="s">
        <v>19</v>
      </c>
      <c r="AZ77" s="136"/>
      <c r="BA77" s="137"/>
      <c r="BB77" s="82"/>
      <c r="BC77" s="94"/>
      <c r="BD77" s="16"/>
      <c r="BE77" s="56"/>
      <c r="BF77" s="58"/>
      <c r="BG77" s="58"/>
      <c r="BH77" s="58"/>
      <c r="BI77" s="50"/>
      <c r="BJ77" s="50"/>
      <c r="BK77" s="66"/>
      <c r="BL77" s="66"/>
      <c r="BM77" s="67"/>
      <c r="BN77" s="68"/>
      <c r="BO77" s="68"/>
      <c r="BP77" s="69"/>
      <c r="BQ77" s="68"/>
      <c r="BR77" s="70"/>
      <c r="BS77" s="50"/>
      <c r="BT77" s="50"/>
      <c r="BU77" s="50"/>
      <c r="BV77" s="56"/>
      <c r="BW77" s="53"/>
      <c r="BX77" s="50"/>
      <c r="BY77" s="50"/>
      <c r="BZ77" s="50"/>
      <c r="CA77" s="50"/>
      <c r="CB77" s="50"/>
      <c r="CC77" s="54"/>
      <c r="CD77" s="54"/>
      <c r="CE77" s="54"/>
      <c r="CF77" s="54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37"/>
      <c r="CU77" s="37"/>
    </row>
    <row r="78" spans="2:99" s="4" customFormat="1" ht="21.75" customHeight="1">
      <c r="B78" s="192">
        <v>33</v>
      </c>
      <c r="C78" s="145"/>
      <c r="D78" s="91"/>
      <c r="E78" s="92"/>
      <c r="F78" s="93"/>
      <c r="G78" s="91"/>
      <c r="H78" s="92" t="s">
        <v>30</v>
      </c>
      <c r="I78" s="93"/>
      <c r="J78" s="190">
        <f t="shared" si="2"/>
        <v>0.6833333333333325</v>
      </c>
      <c r="K78" s="216"/>
      <c r="L78" s="216"/>
      <c r="M78" s="216"/>
      <c r="N78" s="217"/>
      <c r="O78" s="196" t="str">
        <f>R24</f>
        <v>Feyenoord Rotterdam</v>
      </c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5" t="s">
        <v>20</v>
      </c>
      <c r="AF78" s="167" t="str">
        <f>R27</f>
        <v>Hamburger SV</v>
      </c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5"/>
      <c r="AW78" s="146"/>
      <c r="AX78" s="147"/>
      <c r="AY78" s="15" t="s">
        <v>19</v>
      </c>
      <c r="AZ78" s="144"/>
      <c r="BA78" s="145"/>
      <c r="BB78" s="100"/>
      <c r="BC78" s="101"/>
      <c r="BD78" s="16"/>
      <c r="BE78" s="56"/>
      <c r="BF78" s="58"/>
      <c r="BG78" s="58"/>
      <c r="BH78" s="58"/>
      <c r="BI78" s="50"/>
      <c r="BJ78" s="50"/>
      <c r="BK78" s="66"/>
      <c r="BL78" s="66"/>
      <c r="BM78" s="67"/>
      <c r="BN78" s="68"/>
      <c r="BO78" s="68"/>
      <c r="BP78" s="69"/>
      <c r="BQ78" s="68"/>
      <c r="BR78" s="70"/>
      <c r="BS78" s="50"/>
      <c r="BT78" s="50"/>
      <c r="BU78" s="50"/>
      <c r="BV78" s="56"/>
      <c r="BW78" s="53"/>
      <c r="BX78" s="50"/>
      <c r="BY78" s="50"/>
      <c r="BZ78" s="50"/>
      <c r="CA78" s="50"/>
      <c r="CB78" s="50"/>
      <c r="CC78" s="54"/>
      <c r="CD78" s="54"/>
      <c r="CE78" s="54"/>
      <c r="CF78" s="54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37"/>
      <c r="CU78" s="37"/>
    </row>
    <row r="79" spans="2:99" s="4" customFormat="1" ht="21.75" customHeight="1" thickBot="1">
      <c r="B79" s="209">
        <v>34</v>
      </c>
      <c r="C79" s="210"/>
      <c r="D79" s="83"/>
      <c r="E79" s="84"/>
      <c r="F79" s="85"/>
      <c r="G79" s="83"/>
      <c r="H79" s="84" t="s">
        <v>30</v>
      </c>
      <c r="I79" s="85"/>
      <c r="J79" s="218">
        <f t="shared" si="2"/>
        <v>0.6916666666666658</v>
      </c>
      <c r="K79" s="219"/>
      <c r="L79" s="219"/>
      <c r="M79" s="219"/>
      <c r="N79" s="220"/>
      <c r="O79" s="236" t="str">
        <f>R25</f>
        <v>SC Kapellen-Erft</v>
      </c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99" t="s">
        <v>20</v>
      </c>
      <c r="AF79" s="238" t="str">
        <f>R28</f>
        <v>Borussia Dortmund</v>
      </c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9"/>
      <c r="AW79" s="141"/>
      <c r="AX79" s="142"/>
      <c r="AY79" s="99" t="s">
        <v>19</v>
      </c>
      <c r="AZ79" s="136"/>
      <c r="BA79" s="137"/>
      <c r="BB79" s="100"/>
      <c r="BC79" s="101"/>
      <c r="BD79" s="16"/>
      <c r="BE79" s="56"/>
      <c r="BF79" s="58"/>
      <c r="BG79" s="58"/>
      <c r="BH79" s="58"/>
      <c r="BI79" s="50"/>
      <c r="BJ79" s="50"/>
      <c r="BK79" s="66"/>
      <c r="BL79" s="66"/>
      <c r="BM79" s="67"/>
      <c r="BN79" s="68"/>
      <c r="BO79" s="68"/>
      <c r="BP79" s="69"/>
      <c r="BQ79" s="68"/>
      <c r="BR79" s="70"/>
      <c r="BS79" s="50"/>
      <c r="BT79" s="50"/>
      <c r="BU79" s="50"/>
      <c r="BV79" s="56"/>
      <c r="BW79" s="53"/>
      <c r="BX79" s="50"/>
      <c r="BY79" s="50"/>
      <c r="BZ79" s="50"/>
      <c r="CA79" s="50"/>
      <c r="CB79" s="50"/>
      <c r="CC79" s="54"/>
      <c r="CD79" s="54"/>
      <c r="CE79" s="54"/>
      <c r="CF79" s="54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37"/>
      <c r="CU79" s="37"/>
    </row>
    <row r="80" spans="2:99" s="4" customFormat="1" ht="21.75" customHeight="1">
      <c r="B80" s="192">
        <v>35</v>
      </c>
      <c r="C80" s="145"/>
      <c r="D80" s="193"/>
      <c r="E80" s="194"/>
      <c r="F80" s="195"/>
      <c r="G80" s="193" t="s">
        <v>30</v>
      </c>
      <c r="H80" s="194"/>
      <c r="I80" s="195"/>
      <c r="J80" s="190">
        <f t="shared" si="2"/>
        <v>0.6999999999999991</v>
      </c>
      <c r="K80" s="216"/>
      <c r="L80" s="216"/>
      <c r="M80" s="216"/>
      <c r="N80" s="217"/>
      <c r="O80" s="196" t="str">
        <f>R24</f>
        <v>Feyenoord Rotterdam</v>
      </c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5" t="s">
        <v>20</v>
      </c>
      <c r="AF80" s="167" t="str">
        <f>R26</f>
        <v>1.FC Köln</v>
      </c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5"/>
      <c r="AW80" s="146"/>
      <c r="AX80" s="147"/>
      <c r="AY80" s="15" t="s">
        <v>19</v>
      </c>
      <c r="AZ80" s="144"/>
      <c r="BA80" s="145"/>
      <c r="BB80" s="146"/>
      <c r="BC80" s="183"/>
      <c r="BD80" s="16"/>
      <c r="BE80" s="56"/>
      <c r="BF80" s="58"/>
      <c r="BG80" s="58"/>
      <c r="BH80" s="58"/>
      <c r="BI80" s="50"/>
      <c r="BJ80" s="50"/>
      <c r="BK80" s="66"/>
      <c r="BL80" s="66"/>
      <c r="BM80" s="67"/>
      <c r="BN80" s="68"/>
      <c r="BO80" s="68"/>
      <c r="BP80" s="69"/>
      <c r="BQ80" s="68"/>
      <c r="BR80" s="70"/>
      <c r="BS80" s="50"/>
      <c r="BT80" s="50"/>
      <c r="BU80" s="50"/>
      <c r="BV80" s="56"/>
      <c r="BW80" s="53"/>
      <c r="BX80" s="50"/>
      <c r="BY80" s="50"/>
      <c r="BZ80" s="56"/>
      <c r="CA80" s="54"/>
      <c r="CB80" s="63"/>
      <c r="CC80" s="64"/>
      <c r="CD80" s="65"/>
      <c r="CE80" s="54"/>
      <c r="CF80" s="54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37"/>
      <c r="CU80" s="37"/>
    </row>
    <row r="81" spans="2:99" s="4" customFormat="1" ht="21.75" customHeight="1">
      <c r="B81" s="246">
        <v>36</v>
      </c>
      <c r="C81" s="243"/>
      <c r="D81" s="247"/>
      <c r="E81" s="248"/>
      <c r="F81" s="249"/>
      <c r="G81" s="247" t="s">
        <v>30</v>
      </c>
      <c r="H81" s="248"/>
      <c r="I81" s="249"/>
      <c r="J81" s="250">
        <f t="shared" si="2"/>
        <v>0.7083333333333324</v>
      </c>
      <c r="K81" s="251"/>
      <c r="L81" s="251"/>
      <c r="M81" s="251"/>
      <c r="N81" s="252"/>
      <c r="O81" s="240" t="str">
        <f>R25</f>
        <v>SC Kapellen-Erft</v>
      </c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103" t="s">
        <v>20</v>
      </c>
      <c r="AF81" s="242" t="str">
        <f>R27</f>
        <v>Hamburger SV</v>
      </c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3"/>
      <c r="AW81" s="244"/>
      <c r="AX81" s="241"/>
      <c r="AY81" s="103" t="s">
        <v>19</v>
      </c>
      <c r="AZ81" s="253"/>
      <c r="BA81" s="243"/>
      <c r="BB81" s="244"/>
      <c r="BC81" s="245"/>
      <c r="BD81" s="16"/>
      <c r="BE81" s="56"/>
      <c r="BF81" s="58"/>
      <c r="BG81" s="58"/>
      <c r="BH81" s="58"/>
      <c r="BI81" s="50"/>
      <c r="BJ81" s="50"/>
      <c r="BK81" s="66"/>
      <c r="BL81" s="66"/>
      <c r="BM81" s="67"/>
      <c r="BN81" s="68"/>
      <c r="BO81" s="68"/>
      <c r="BP81" s="69"/>
      <c r="BQ81" s="68"/>
      <c r="BR81" s="70"/>
      <c r="BS81" s="50"/>
      <c r="BT81" s="50"/>
      <c r="BU81" s="50"/>
      <c r="BV81" s="56"/>
      <c r="BW81" s="53"/>
      <c r="BX81" s="50"/>
      <c r="BY81" s="50"/>
      <c r="BZ81" s="50"/>
      <c r="CA81" s="50"/>
      <c r="CB81" s="50"/>
      <c r="CC81" s="54"/>
      <c r="CD81" s="54"/>
      <c r="CE81" s="54"/>
      <c r="CF81" s="54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37"/>
      <c r="CU81" s="37"/>
    </row>
    <row r="82" spans="2:60" ht="21.75" customHeight="1" thickBot="1">
      <c r="B82" s="209">
        <v>37</v>
      </c>
      <c r="C82" s="210"/>
      <c r="D82" s="224"/>
      <c r="E82" s="225"/>
      <c r="F82" s="210"/>
      <c r="G82" s="224" t="s">
        <v>30</v>
      </c>
      <c r="H82" s="225"/>
      <c r="I82" s="210"/>
      <c r="J82" s="218">
        <f>J81+$U$10*$X$10+$AL$10</f>
        <v>0.7166666666666657</v>
      </c>
      <c r="K82" s="219"/>
      <c r="L82" s="219"/>
      <c r="M82" s="219"/>
      <c r="N82" s="220"/>
      <c r="O82" s="226" t="str">
        <f>R26</f>
        <v>1.FC Köln</v>
      </c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79" t="s">
        <v>20</v>
      </c>
      <c r="AF82" s="232" t="str">
        <f>R28</f>
        <v>Borussia Dortmund</v>
      </c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10"/>
      <c r="AW82" s="141"/>
      <c r="AX82" s="142"/>
      <c r="AY82" s="8" t="s">
        <v>19</v>
      </c>
      <c r="AZ82" s="221"/>
      <c r="BA82" s="210"/>
      <c r="BB82" s="222"/>
      <c r="BC82" s="223"/>
      <c r="BF82" s="58"/>
      <c r="BG82" s="58"/>
      <c r="BH82" s="58"/>
    </row>
    <row r="83" spans="2:60" ht="13.5" customHeight="1">
      <c r="B83" s="19"/>
      <c r="C83" s="19"/>
      <c r="D83" s="19"/>
      <c r="E83" s="19"/>
      <c r="F83" s="19"/>
      <c r="G83" s="19"/>
      <c r="H83" s="19"/>
      <c r="I83" s="19"/>
      <c r="J83" s="20"/>
      <c r="K83" s="20"/>
      <c r="L83" s="20"/>
      <c r="M83" s="20"/>
      <c r="N83" s="20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2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2"/>
      <c r="AX83" s="22"/>
      <c r="AY83" s="22"/>
      <c r="AZ83" s="22"/>
      <c r="BA83" s="22"/>
      <c r="BB83" s="22"/>
      <c r="BC83" s="22"/>
      <c r="BD83" s="17"/>
      <c r="BF83" s="58"/>
      <c r="BG83" s="58"/>
      <c r="BH83" s="58"/>
    </row>
    <row r="84" spans="2:88" ht="33">
      <c r="B84" s="143" t="str">
        <f>$A$2</f>
        <v>SC Union Nettetal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CE84" s="73"/>
      <c r="CF84" s="73"/>
      <c r="CG84" s="74"/>
      <c r="CH84" s="74"/>
      <c r="CI84" s="74"/>
      <c r="CJ84" s="74"/>
    </row>
    <row r="85" spans="2:88" ht="6" customHeight="1">
      <c r="B85" s="19"/>
      <c r="C85" s="19"/>
      <c r="D85" s="19"/>
      <c r="E85" s="19"/>
      <c r="F85" s="19"/>
      <c r="G85" s="19"/>
      <c r="H85" s="19"/>
      <c r="I85" s="19"/>
      <c r="J85" s="20"/>
      <c r="K85" s="20"/>
      <c r="L85" s="20"/>
      <c r="M85" s="20"/>
      <c r="N85" s="20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2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2"/>
      <c r="AX85" s="22"/>
      <c r="AY85" s="22"/>
      <c r="AZ85" s="22"/>
      <c r="BA85" s="22"/>
      <c r="BB85" s="22"/>
      <c r="BC85" s="22"/>
      <c r="CE85" s="73"/>
      <c r="CF85" s="73"/>
      <c r="CG85" s="74"/>
      <c r="CH85" s="74"/>
      <c r="CI85" s="74"/>
      <c r="CJ85" s="74"/>
    </row>
    <row r="86" spans="2:97" s="9" customFormat="1" ht="13.5" customHeight="1">
      <c r="B86" s="1" t="s">
        <v>27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6"/>
      <c r="BW86" s="76"/>
      <c r="BX86" s="75"/>
      <c r="BY86" s="59"/>
      <c r="BZ86" s="50"/>
      <c r="CA86" s="148"/>
      <c r="CB86" s="148"/>
      <c r="CC86" s="148"/>
      <c r="CD86" s="60"/>
      <c r="CE86" s="77"/>
      <c r="CF86" s="77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</row>
    <row r="87" spans="77:88" ht="18" customHeight="1" thickBot="1">
      <c r="BY87" s="50"/>
      <c r="BZ87" s="56"/>
      <c r="CA87" s="54"/>
      <c r="CB87" s="63"/>
      <c r="CC87" s="64"/>
      <c r="CD87" s="65"/>
      <c r="CE87" s="73"/>
      <c r="CF87" s="73"/>
      <c r="CG87" s="74"/>
      <c r="CH87" s="74"/>
      <c r="CI87" s="74"/>
      <c r="CJ87" s="74"/>
    </row>
    <row r="88" spans="2:88" ht="18" customHeight="1" thickBot="1">
      <c r="B88" s="157" t="s">
        <v>12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9"/>
      <c r="P88" s="157" t="s">
        <v>24</v>
      </c>
      <c r="Q88" s="158"/>
      <c r="R88" s="159"/>
      <c r="S88" s="157" t="s">
        <v>25</v>
      </c>
      <c r="T88" s="158"/>
      <c r="U88" s="158"/>
      <c r="V88" s="158"/>
      <c r="W88" s="159"/>
      <c r="X88" s="157" t="s">
        <v>26</v>
      </c>
      <c r="Y88" s="158"/>
      <c r="Z88" s="159"/>
      <c r="AA88" s="10"/>
      <c r="AB88" s="10"/>
      <c r="AC88" s="10"/>
      <c r="AD88" s="10"/>
      <c r="AE88" s="157" t="s">
        <v>13</v>
      </c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9"/>
      <c r="AS88" s="157" t="s">
        <v>24</v>
      </c>
      <c r="AT88" s="158"/>
      <c r="AU88" s="159"/>
      <c r="AV88" s="157" t="s">
        <v>25</v>
      </c>
      <c r="AW88" s="158"/>
      <c r="AX88" s="158"/>
      <c r="AY88" s="158"/>
      <c r="AZ88" s="159"/>
      <c r="BA88" s="157" t="s">
        <v>26</v>
      </c>
      <c r="BB88" s="158"/>
      <c r="BC88" s="159"/>
      <c r="BY88" s="50"/>
      <c r="BZ88" s="56"/>
      <c r="CA88" s="54"/>
      <c r="CB88" s="63"/>
      <c r="CC88" s="64"/>
      <c r="CD88" s="65"/>
      <c r="CE88" s="73"/>
      <c r="CF88" s="73"/>
      <c r="CG88" s="74"/>
      <c r="CH88" s="74"/>
      <c r="CI88" s="74"/>
      <c r="CJ88" s="74"/>
    </row>
    <row r="89" spans="2:88" ht="18" customHeight="1">
      <c r="B89" s="160" t="s">
        <v>8</v>
      </c>
      <c r="C89" s="161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1"/>
      <c r="P89" s="160"/>
      <c r="Q89" s="161"/>
      <c r="R89" s="162"/>
      <c r="S89" s="160"/>
      <c r="T89" s="161"/>
      <c r="U89" s="11" t="s">
        <v>19</v>
      </c>
      <c r="V89" s="161"/>
      <c r="W89" s="162"/>
      <c r="X89" s="227">
        <f aca="true" t="shared" si="3" ref="X89:X94">S89-V89</f>
        <v>0</v>
      </c>
      <c r="Y89" s="228"/>
      <c r="Z89" s="229"/>
      <c r="AA89" s="4"/>
      <c r="AB89" s="4"/>
      <c r="AC89" s="4"/>
      <c r="AD89" s="4"/>
      <c r="AE89" s="160" t="s">
        <v>8</v>
      </c>
      <c r="AF89" s="161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1"/>
      <c r="AS89" s="160"/>
      <c r="AT89" s="161"/>
      <c r="AU89" s="162"/>
      <c r="AV89" s="160"/>
      <c r="AW89" s="161"/>
      <c r="AX89" s="11" t="s">
        <v>19</v>
      </c>
      <c r="AY89" s="161"/>
      <c r="AZ89" s="162"/>
      <c r="BA89" s="227">
        <f>AV89-AY89</f>
        <v>0</v>
      </c>
      <c r="BB89" s="228"/>
      <c r="BC89" s="229"/>
      <c r="BY89" s="50"/>
      <c r="BZ89" s="56"/>
      <c r="CA89" s="54"/>
      <c r="CB89" s="63"/>
      <c r="CC89" s="64"/>
      <c r="CD89" s="65"/>
      <c r="CE89" s="73"/>
      <c r="CF89" s="73"/>
      <c r="CG89" s="74"/>
      <c r="CH89" s="74"/>
      <c r="CI89" s="74"/>
      <c r="CJ89" s="74"/>
    </row>
    <row r="90" spans="2:88" ht="18" customHeight="1">
      <c r="B90" s="131" t="s">
        <v>9</v>
      </c>
      <c r="C90" s="132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4"/>
      <c r="P90" s="131"/>
      <c r="Q90" s="132"/>
      <c r="R90" s="135"/>
      <c r="S90" s="131"/>
      <c r="T90" s="132"/>
      <c r="U90" s="12" t="s">
        <v>19</v>
      </c>
      <c r="V90" s="132"/>
      <c r="W90" s="135"/>
      <c r="X90" s="138">
        <f t="shared" si="3"/>
        <v>0</v>
      </c>
      <c r="Y90" s="139"/>
      <c r="Z90" s="140"/>
      <c r="AA90" s="4"/>
      <c r="AB90" s="4"/>
      <c r="AC90" s="4"/>
      <c r="AD90" s="4"/>
      <c r="AE90" s="131" t="s">
        <v>9</v>
      </c>
      <c r="AF90" s="132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4"/>
      <c r="AS90" s="131"/>
      <c r="AT90" s="132"/>
      <c r="AU90" s="135"/>
      <c r="AV90" s="131"/>
      <c r="AW90" s="132"/>
      <c r="AX90" s="12" t="s">
        <v>19</v>
      </c>
      <c r="AY90" s="132"/>
      <c r="AZ90" s="135"/>
      <c r="BA90" s="138">
        <f>AV90-AY90</f>
        <v>0</v>
      </c>
      <c r="BB90" s="139"/>
      <c r="BC90" s="140"/>
      <c r="BY90" s="59"/>
      <c r="BZ90" s="50"/>
      <c r="CA90" s="148"/>
      <c r="CB90" s="148"/>
      <c r="CC90" s="148"/>
      <c r="CD90" s="60"/>
      <c r="CE90" s="73"/>
      <c r="CF90" s="73"/>
      <c r="CG90" s="74"/>
      <c r="CH90" s="74"/>
      <c r="CI90" s="74"/>
      <c r="CJ90" s="74"/>
    </row>
    <row r="91" spans="2:88" ht="18" customHeight="1">
      <c r="B91" s="131" t="s">
        <v>10</v>
      </c>
      <c r="C91" s="132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4"/>
      <c r="P91" s="131"/>
      <c r="Q91" s="132"/>
      <c r="R91" s="135"/>
      <c r="S91" s="131"/>
      <c r="T91" s="132"/>
      <c r="U91" s="12" t="s">
        <v>19</v>
      </c>
      <c r="V91" s="132"/>
      <c r="W91" s="135"/>
      <c r="X91" s="138">
        <f t="shared" si="3"/>
        <v>0</v>
      </c>
      <c r="Y91" s="139"/>
      <c r="Z91" s="140"/>
      <c r="AA91" s="4"/>
      <c r="AB91" s="4"/>
      <c r="AC91" s="4"/>
      <c r="AD91" s="4"/>
      <c r="AE91" s="131" t="s">
        <v>10</v>
      </c>
      <c r="AF91" s="132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4"/>
      <c r="AS91" s="131"/>
      <c r="AT91" s="132"/>
      <c r="AU91" s="135"/>
      <c r="AV91" s="131"/>
      <c r="AW91" s="132"/>
      <c r="AX91" s="12" t="s">
        <v>19</v>
      </c>
      <c r="AY91" s="132"/>
      <c r="AZ91" s="135"/>
      <c r="BA91" s="138">
        <f>AV91-AY91</f>
        <v>0</v>
      </c>
      <c r="BB91" s="139"/>
      <c r="BC91" s="140"/>
      <c r="BY91" s="50"/>
      <c r="BZ91" s="56"/>
      <c r="CA91" s="54"/>
      <c r="CB91" s="63"/>
      <c r="CC91" s="64"/>
      <c r="CD91" s="65"/>
      <c r="CE91" s="73"/>
      <c r="CF91" s="73"/>
      <c r="CG91" s="74"/>
      <c r="CH91" s="74"/>
      <c r="CI91" s="74"/>
      <c r="CJ91" s="74"/>
    </row>
    <row r="92" spans="2:88" ht="18" customHeight="1">
      <c r="B92" s="131" t="s">
        <v>11</v>
      </c>
      <c r="C92" s="132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90"/>
      <c r="P92" s="131"/>
      <c r="Q92" s="132"/>
      <c r="R92" s="135"/>
      <c r="S92" s="131"/>
      <c r="T92" s="132"/>
      <c r="U92" s="12" t="s">
        <v>19</v>
      </c>
      <c r="V92" s="132"/>
      <c r="W92" s="135"/>
      <c r="X92" s="138">
        <f t="shared" si="3"/>
        <v>0</v>
      </c>
      <c r="Y92" s="139"/>
      <c r="Z92" s="140"/>
      <c r="AA92" s="4"/>
      <c r="AB92" s="4"/>
      <c r="AC92" s="4"/>
      <c r="AD92" s="4"/>
      <c r="AE92" s="131" t="s">
        <v>11</v>
      </c>
      <c r="AF92" s="132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90"/>
      <c r="AS92" s="131"/>
      <c r="AT92" s="132"/>
      <c r="AU92" s="135"/>
      <c r="AV92" s="131"/>
      <c r="AW92" s="132"/>
      <c r="AX92" s="12" t="s">
        <v>19</v>
      </c>
      <c r="AY92" s="132"/>
      <c r="AZ92" s="135"/>
      <c r="BA92" s="138">
        <f>AV92-AY92</f>
        <v>0</v>
      </c>
      <c r="BB92" s="139"/>
      <c r="BC92" s="140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 s="23"/>
      <c r="BW92" s="23"/>
      <c r="BX92" s="41"/>
      <c r="BY92" s="50"/>
      <c r="BZ92" s="56"/>
      <c r="CA92" s="54"/>
      <c r="CB92" s="63"/>
      <c r="CC92" s="64"/>
      <c r="CD92" s="65"/>
      <c r="CE92" s="73"/>
      <c r="CF92" s="73"/>
      <c r="CG92" s="74"/>
      <c r="CH92" s="74"/>
      <c r="CI92" s="74"/>
      <c r="CJ92" s="74"/>
    </row>
    <row r="93" spans="2:88" ht="18" customHeight="1">
      <c r="B93" s="131" t="s">
        <v>32</v>
      </c>
      <c r="C93" s="132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90"/>
      <c r="P93" s="131"/>
      <c r="Q93" s="132"/>
      <c r="R93" s="135"/>
      <c r="S93" s="131"/>
      <c r="T93" s="132"/>
      <c r="U93" s="12" t="s">
        <v>19</v>
      </c>
      <c r="V93" s="132"/>
      <c r="W93" s="135"/>
      <c r="X93" s="138">
        <f t="shared" si="3"/>
        <v>0</v>
      </c>
      <c r="Y93" s="139"/>
      <c r="Z93" s="140"/>
      <c r="AA93" s="4"/>
      <c r="AB93" s="4"/>
      <c r="AC93" s="4"/>
      <c r="AD93" s="4"/>
      <c r="AE93" s="131" t="s">
        <v>32</v>
      </c>
      <c r="AF93" s="132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90"/>
      <c r="AS93" s="131"/>
      <c r="AT93" s="132"/>
      <c r="AU93" s="135"/>
      <c r="AV93" s="131"/>
      <c r="AW93" s="132"/>
      <c r="AX93" s="12" t="s">
        <v>19</v>
      </c>
      <c r="AY93" s="132"/>
      <c r="AZ93" s="135"/>
      <c r="BA93" s="138">
        <f>AV93-AY93</f>
        <v>0</v>
      </c>
      <c r="BB93" s="139"/>
      <c r="BC93" s="140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 s="23"/>
      <c r="BW93" s="23"/>
      <c r="BX93" s="41"/>
      <c r="BY93" s="50"/>
      <c r="BZ93" s="56"/>
      <c r="CA93" s="54"/>
      <c r="CB93" s="63"/>
      <c r="CC93" s="64"/>
      <c r="CD93" s="65"/>
      <c r="CE93" s="73"/>
      <c r="CF93" s="73"/>
      <c r="CG93" s="74"/>
      <c r="CI93" s="74"/>
      <c r="CJ93" s="74"/>
    </row>
    <row r="94" spans="2:88" ht="18" customHeight="1" thickBot="1">
      <c r="B94" s="154" t="s">
        <v>33</v>
      </c>
      <c r="C94" s="149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6"/>
      <c r="P94" s="154"/>
      <c r="Q94" s="149"/>
      <c r="R94" s="150"/>
      <c r="S94" s="154"/>
      <c r="T94" s="149"/>
      <c r="U94" s="13" t="s">
        <v>19</v>
      </c>
      <c r="V94" s="149"/>
      <c r="W94" s="150"/>
      <c r="X94" s="151">
        <f t="shared" si="3"/>
        <v>0</v>
      </c>
      <c r="Y94" s="152"/>
      <c r="Z94" s="153"/>
      <c r="AA94" s="4"/>
      <c r="AB94" s="4"/>
      <c r="AC94" s="4"/>
      <c r="AD94" s="4"/>
      <c r="AE94" s="154"/>
      <c r="AF94" s="149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6"/>
      <c r="AS94" s="154"/>
      <c r="AT94" s="149"/>
      <c r="AU94" s="150"/>
      <c r="AV94" s="154"/>
      <c r="AW94" s="149"/>
      <c r="AX94" s="13"/>
      <c r="AY94" s="149"/>
      <c r="AZ94" s="150"/>
      <c r="BA94" s="151"/>
      <c r="BB94" s="152"/>
      <c r="BC94" s="153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 s="23"/>
      <c r="BW94" s="23"/>
      <c r="BX94" s="41"/>
      <c r="BY94" s="59"/>
      <c r="BZ94" s="50"/>
      <c r="CA94" s="148"/>
      <c r="CB94" s="148"/>
      <c r="CC94" s="148"/>
      <c r="CD94" s="60"/>
      <c r="CE94" s="73"/>
      <c r="CF94" s="73"/>
      <c r="CG94" s="74"/>
      <c r="CH94" s="74"/>
      <c r="CI94" s="74"/>
      <c r="CJ94" s="74"/>
    </row>
    <row r="95" spans="57:88" ht="18" customHeight="1" thickBot="1"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 s="23"/>
      <c r="BW95" s="23"/>
      <c r="BX95" s="41"/>
      <c r="BY95" s="50"/>
      <c r="BZ95" s="56"/>
      <c r="CA95" s="54"/>
      <c r="CB95" s="63"/>
      <c r="CC95" s="64"/>
      <c r="CD95" s="65"/>
      <c r="CE95" s="73"/>
      <c r="CF95" s="73"/>
      <c r="CG95" s="74"/>
      <c r="CH95" s="74"/>
      <c r="CI95" s="74"/>
      <c r="CJ95" s="74"/>
    </row>
    <row r="96" spans="16:88" ht="18" customHeight="1" thickBot="1">
      <c r="P96" s="157" t="s">
        <v>29</v>
      </c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9"/>
      <c r="AD96" s="157" t="s">
        <v>24</v>
      </c>
      <c r="AE96" s="158"/>
      <c r="AF96" s="159"/>
      <c r="AG96" s="157" t="s">
        <v>25</v>
      </c>
      <c r="AH96" s="158"/>
      <c r="AI96" s="158"/>
      <c r="AJ96" s="158"/>
      <c r="AK96" s="159"/>
      <c r="AL96" s="157" t="s">
        <v>26</v>
      </c>
      <c r="AM96" s="158"/>
      <c r="AN96" s="159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 s="23"/>
      <c r="BW96" s="23"/>
      <c r="BX96" s="41"/>
      <c r="BY96" s="50"/>
      <c r="BZ96" s="56"/>
      <c r="CA96" s="54"/>
      <c r="CB96" s="63"/>
      <c r="CC96" s="64"/>
      <c r="CD96" s="65"/>
      <c r="CE96" s="73"/>
      <c r="CF96" s="73"/>
      <c r="CG96" s="74"/>
      <c r="CH96" s="74"/>
      <c r="CI96" s="74"/>
      <c r="CJ96" s="74"/>
    </row>
    <row r="97" spans="16:88" ht="18" customHeight="1">
      <c r="P97" s="160" t="s">
        <v>8</v>
      </c>
      <c r="Q97" s="161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1"/>
      <c r="AD97" s="160"/>
      <c r="AE97" s="161"/>
      <c r="AF97" s="162"/>
      <c r="AG97" s="160"/>
      <c r="AH97" s="161"/>
      <c r="AI97" s="121" t="s">
        <v>19</v>
      </c>
      <c r="AJ97" s="161"/>
      <c r="AK97" s="162"/>
      <c r="AL97" s="227">
        <f>AG97-AJ97</f>
        <v>0</v>
      </c>
      <c r="AM97" s="228"/>
      <c r="AN97" s="229"/>
      <c r="BY97" s="50"/>
      <c r="BZ97" s="56"/>
      <c r="CA97" s="54"/>
      <c r="CB97" s="63"/>
      <c r="CC97" s="64"/>
      <c r="CD97" s="65"/>
      <c r="CE97" s="73"/>
      <c r="CF97" s="73"/>
      <c r="CG97" s="74"/>
      <c r="CH97" s="74"/>
      <c r="CI97" s="74"/>
      <c r="CJ97" s="74"/>
    </row>
    <row r="98" spans="16:88" ht="18" customHeight="1">
      <c r="P98" s="131" t="s">
        <v>9</v>
      </c>
      <c r="Q98" s="132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4"/>
      <c r="AD98" s="131"/>
      <c r="AE98" s="132"/>
      <c r="AF98" s="135"/>
      <c r="AG98" s="131"/>
      <c r="AH98" s="132"/>
      <c r="AI98" s="12" t="s">
        <v>19</v>
      </c>
      <c r="AJ98" s="132"/>
      <c r="AK98" s="135"/>
      <c r="AL98" s="138">
        <f>AG98-AJ98</f>
        <v>0</v>
      </c>
      <c r="AM98" s="139"/>
      <c r="AN98" s="140"/>
      <c r="BY98" s="59"/>
      <c r="BZ98" s="50"/>
      <c r="CA98" s="148"/>
      <c r="CB98" s="148"/>
      <c r="CC98" s="148"/>
      <c r="CD98" s="60"/>
      <c r="CE98" s="73"/>
      <c r="CF98" s="73"/>
      <c r="CG98" s="74"/>
      <c r="CH98" s="74"/>
      <c r="CI98" s="74"/>
      <c r="CJ98" s="74"/>
    </row>
    <row r="99" spans="16:88" ht="18" customHeight="1">
      <c r="P99" s="131" t="s">
        <v>10</v>
      </c>
      <c r="Q99" s="132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4"/>
      <c r="AD99" s="131"/>
      <c r="AE99" s="132"/>
      <c r="AF99" s="135"/>
      <c r="AG99" s="131"/>
      <c r="AH99" s="132"/>
      <c r="AI99" s="12" t="s">
        <v>19</v>
      </c>
      <c r="AJ99" s="132"/>
      <c r="AK99" s="135"/>
      <c r="AL99" s="138">
        <f>AG99-AJ99</f>
        <v>0</v>
      </c>
      <c r="AM99" s="139"/>
      <c r="AN99" s="140"/>
      <c r="BY99" s="50"/>
      <c r="BZ99" s="56"/>
      <c r="CA99" s="54"/>
      <c r="CB99" s="63"/>
      <c r="CC99" s="64"/>
      <c r="CD99" s="65"/>
      <c r="CE99" s="73"/>
      <c r="CF99" s="73"/>
      <c r="CG99" s="74"/>
      <c r="CH99" s="74"/>
      <c r="CI99" s="74"/>
      <c r="CJ99" s="74"/>
    </row>
    <row r="100" spans="16:107" ht="18" customHeight="1">
      <c r="P100" s="131" t="s">
        <v>11</v>
      </c>
      <c r="Q100" s="132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4"/>
      <c r="AD100" s="131"/>
      <c r="AE100" s="132"/>
      <c r="AF100" s="135"/>
      <c r="AG100" s="131"/>
      <c r="AH100" s="132"/>
      <c r="AI100" s="12" t="s">
        <v>19</v>
      </c>
      <c r="AJ100" s="132"/>
      <c r="AK100" s="135"/>
      <c r="AL100" s="138">
        <f>AG100-AJ100</f>
        <v>0</v>
      </c>
      <c r="AM100" s="139"/>
      <c r="AN100" s="140"/>
      <c r="BD100" s="7"/>
      <c r="BY100" s="50"/>
      <c r="BZ100" s="56"/>
      <c r="CA100" s="54"/>
      <c r="CB100" s="63"/>
      <c r="CC100" s="64"/>
      <c r="CD100" s="65"/>
      <c r="CE100" s="73"/>
      <c r="CF100" s="73"/>
      <c r="CG100" s="74"/>
      <c r="CH100" s="74"/>
      <c r="CI100" s="74"/>
      <c r="CJ100" s="74"/>
      <c r="CV100" s="23"/>
      <c r="CW100" s="23"/>
      <c r="CX100" s="23"/>
      <c r="CY100" s="23"/>
      <c r="CZ100" s="23"/>
      <c r="DA100" s="23"/>
      <c r="DB100" s="23"/>
      <c r="DC100" s="23"/>
    </row>
    <row r="101" spans="16:107" ht="18" customHeight="1" thickBot="1">
      <c r="P101" s="154" t="s">
        <v>32</v>
      </c>
      <c r="Q101" s="149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6"/>
      <c r="AD101" s="154"/>
      <c r="AE101" s="149"/>
      <c r="AF101" s="150"/>
      <c r="AG101" s="154"/>
      <c r="AH101" s="149"/>
      <c r="AI101" s="13" t="s">
        <v>19</v>
      </c>
      <c r="AJ101" s="149"/>
      <c r="AK101" s="150"/>
      <c r="AL101" s="151">
        <f>AG101-AJ101</f>
        <v>0</v>
      </c>
      <c r="AM101" s="152"/>
      <c r="AN101" s="153"/>
      <c r="BD101" s="7"/>
      <c r="BY101" s="50"/>
      <c r="BZ101" s="56"/>
      <c r="CA101" s="54"/>
      <c r="CB101" s="63"/>
      <c r="CC101" s="64"/>
      <c r="CD101" s="65"/>
      <c r="CE101" s="73"/>
      <c r="CF101" s="73"/>
      <c r="CG101" s="74"/>
      <c r="CH101" s="74"/>
      <c r="CI101" s="74"/>
      <c r="CJ101" s="74"/>
      <c r="CV101" s="23"/>
      <c r="CW101" s="23"/>
      <c r="CX101" s="23"/>
      <c r="CY101" s="23"/>
      <c r="CZ101" s="23"/>
      <c r="DA101" s="23"/>
      <c r="DB101" s="23"/>
      <c r="DC101" s="23"/>
    </row>
    <row r="103" spans="2:55" ht="3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</sheetData>
  <sheetProtection/>
  <mergeCells count="509">
    <mergeCell ref="AD100:AF100"/>
    <mergeCell ref="AG100:AH100"/>
    <mergeCell ref="AL99:AN99"/>
    <mergeCell ref="AJ99:AK99"/>
    <mergeCell ref="AG99:AH99"/>
    <mergeCell ref="AD99:AF99"/>
    <mergeCell ref="J68:N68"/>
    <mergeCell ref="O68:AD68"/>
    <mergeCell ref="AF68:AV68"/>
    <mergeCell ref="AL98:AN98"/>
    <mergeCell ref="AJ98:AK98"/>
    <mergeCell ref="AG98:AH98"/>
    <mergeCell ref="AG97:AH97"/>
    <mergeCell ref="U63:V63"/>
    <mergeCell ref="X63:AB63"/>
    <mergeCell ref="AL63:AP63"/>
    <mergeCell ref="AL100:AN100"/>
    <mergeCell ref="AJ100:AK100"/>
    <mergeCell ref="B92:C92"/>
    <mergeCell ref="B68:C68"/>
    <mergeCell ref="D68:F68"/>
    <mergeCell ref="AG92:AQ92"/>
    <mergeCell ref="G68:I68"/>
    <mergeCell ref="B94:C94"/>
    <mergeCell ref="D94:O94"/>
    <mergeCell ref="P94:R94"/>
    <mergeCell ref="D93:N93"/>
    <mergeCell ref="AG93:AQ93"/>
    <mergeCell ref="A55:AP56"/>
    <mergeCell ref="A57:AP57"/>
    <mergeCell ref="M59:T59"/>
    <mergeCell ref="Y59:AF59"/>
    <mergeCell ref="B61:AM61"/>
    <mergeCell ref="G50:I50"/>
    <mergeCell ref="J50:N50"/>
    <mergeCell ref="AD96:AF96"/>
    <mergeCell ref="AV94:AW94"/>
    <mergeCell ref="AS94:AU94"/>
    <mergeCell ref="AL97:AN97"/>
    <mergeCell ref="AJ97:AK97"/>
    <mergeCell ref="AD97:AF97"/>
    <mergeCell ref="AE93:AF93"/>
    <mergeCell ref="H63:L63"/>
    <mergeCell ref="BB50:BC50"/>
    <mergeCell ref="G51:I51"/>
    <mergeCell ref="J51:N51"/>
    <mergeCell ref="O51:AD51"/>
    <mergeCell ref="AF51:AV51"/>
    <mergeCell ref="AW51:AX51"/>
    <mergeCell ref="AZ51:BA51"/>
    <mergeCell ref="BB51:BC51"/>
    <mergeCell ref="O50:AD50"/>
    <mergeCell ref="AF50:AV50"/>
    <mergeCell ref="B53:C53"/>
    <mergeCell ref="D53:F53"/>
    <mergeCell ref="G53:I53"/>
    <mergeCell ref="B93:C93"/>
    <mergeCell ref="AW50:AX50"/>
    <mergeCell ref="AZ50:BA50"/>
    <mergeCell ref="B51:C51"/>
    <mergeCell ref="D51:F51"/>
    <mergeCell ref="B50:C50"/>
    <mergeCell ref="D50:F50"/>
    <mergeCell ref="AF52:AV52"/>
    <mergeCell ref="AW52:AX52"/>
    <mergeCell ref="AZ52:BA52"/>
    <mergeCell ref="AW53:AX53"/>
    <mergeCell ref="R100:AC100"/>
    <mergeCell ref="B52:C52"/>
    <mergeCell ref="D52:F52"/>
    <mergeCell ref="G52:I52"/>
    <mergeCell ref="J52:N52"/>
    <mergeCell ref="O52:AD52"/>
    <mergeCell ref="BB52:BC52"/>
    <mergeCell ref="AZ53:BA53"/>
    <mergeCell ref="BB53:BC53"/>
    <mergeCell ref="B67:C67"/>
    <mergeCell ref="J67:N67"/>
    <mergeCell ref="O67:AD67"/>
    <mergeCell ref="AF67:AV67"/>
    <mergeCell ref="J53:N53"/>
    <mergeCell ref="O53:AD53"/>
    <mergeCell ref="AF53:AV53"/>
    <mergeCell ref="AW68:AX68"/>
    <mergeCell ref="AZ68:BA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AW80:AX80"/>
    <mergeCell ref="AZ80:BA80"/>
    <mergeCell ref="BB80:BC80"/>
    <mergeCell ref="AW70:AX70"/>
    <mergeCell ref="AW71:AX71"/>
    <mergeCell ref="AW72:AX72"/>
    <mergeCell ref="AW73:AX73"/>
    <mergeCell ref="AW74:AX74"/>
    <mergeCell ref="D81:F81"/>
    <mergeCell ref="G81:I81"/>
    <mergeCell ref="J81:N81"/>
    <mergeCell ref="G80:I80"/>
    <mergeCell ref="J80:N80"/>
    <mergeCell ref="B80:C80"/>
    <mergeCell ref="D80:F80"/>
    <mergeCell ref="J79:N79"/>
    <mergeCell ref="BB81:BC81"/>
    <mergeCell ref="O80:AD80"/>
    <mergeCell ref="AF80:AV80"/>
    <mergeCell ref="J74:N74"/>
    <mergeCell ref="J75:N75"/>
    <mergeCell ref="J76:N76"/>
    <mergeCell ref="AW81:AX81"/>
    <mergeCell ref="AZ81:BA81"/>
    <mergeCell ref="J70:N70"/>
    <mergeCell ref="J71:N71"/>
    <mergeCell ref="J72:N72"/>
    <mergeCell ref="J77:N77"/>
    <mergeCell ref="J78:N78"/>
    <mergeCell ref="O74:AD74"/>
    <mergeCell ref="AF70:AV70"/>
    <mergeCell ref="O71:AD71"/>
    <mergeCell ref="AF71:AV71"/>
    <mergeCell ref="B74:C74"/>
    <mergeCell ref="J73:N73"/>
    <mergeCell ref="B75:C75"/>
    <mergeCell ref="O72:AD72"/>
    <mergeCell ref="B70:C70"/>
    <mergeCell ref="B71:C71"/>
    <mergeCell ref="B72:C72"/>
    <mergeCell ref="AF77:AV77"/>
    <mergeCell ref="O78:AD78"/>
    <mergeCell ref="AF78:AV78"/>
    <mergeCell ref="O79:AD79"/>
    <mergeCell ref="O81:AD81"/>
    <mergeCell ref="AF81:AV81"/>
    <mergeCell ref="AF79:AV79"/>
    <mergeCell ref="AF42:AV42"/>
    <mergeCell ref="AF37:AV37"/>
    <mergeCell ref="AF38:AV38"/>
    <mergeCell ref="AF74:AV74"/>
    <mergeCell ref="O75:AD75"/>
    <mergeCell ref="AF75:AV75"/>
    <mergeCell ref="AF72:AV72"/>
    <mergeCell ref="O73:AD73"/>
    <mergeCell ref="AF73:AV73"/>
    <mergeCell ref="O70:AD70"/>
    <mergeCell ref="B19:C19"/>
    <mergeCell ref="D19:X19"/>
    <mergeCell ref="B20:C20"/>
    <mergeCell ref="D20:X20"/>
    <mergeCell ref="P27:Q27"/>
    <mergeCell ref="R27:AL27"/>
    <mergeCell ref="P25:Q25"/>
    <mergeCell ref="R25:AL25"/>
    <mergeCell ref="P26:Q26"/>
    <mergeCell ref="R26:AL26"/>
    <mergeCell ref="AM25:AN25"/>
    <mergeCell ref="J48:N48"/>
    <mergeCell ref="AF45:AV45"/>
    <mergeCell ref="J45:N45"/>
    <mergeCell ref="O45:AD45"/>
    <mergeCell ref="J44:N44"/>
    <mergeCell ref="O44:AD44"/>
    <mergeCell ref="AF44:AV44"/>
    <mergeCell ref="AF48:AV48"/>
    <mergeCell ref="J35:N35"/>
    <mergeCell ref="AV88:AZ88"/>
    <mergeCell ref="AL101:AN101"/>
    <mergeCell ref="P101:Q101"/>
    <mergeCell ref="R101:AC101"/>
    <mergeCell ref="AD101:AF101"/>
    <mergeCell ref="AG101:AH101"/>
    <mergeCell ref="AJ101:AK101"/>
    <mergeCell ref="AD98:AF98"/>
    <mergeCell ref="AE92:AF92"/>
    <mergeCell ref="P100:Q100"/>
    <mergeCell ref="AG90:AR90"/>
    <mergeCell ref="AY89:AZ89"/>
    <mergeCell ref="BA89:BC89"/>
    <mergeCell ref="CA86:CC86"/>
    <mergeCell ref="CA90:CC90"/>
    <mergeCell ref="AY90:AZ90"/>
    <mergeCell ref="BA90:BC90"/>
    <mergeCell ref="AE88:AR88"/>
    <mergeCell ref="AS88:AU88"/>
    <mergeCell ref="AV90:AW90"/>
    <mergeCell ref="B90:C90"/>
    <mergeCell ref="D90:O90"/>
    <mergeCell ref="AE89:AF89"/>
    <mergeCell ref="AG89:AR89"/>
    <mergeCell ref="AE90:AF90"/>
    <mergeCell ref="P23:AN23"/>
    <mergeCell ref="P24:Q24"/>
    <mergeCell ref="R24:AL24"/>
    <mergeCell ref="AM24:AN24"/>
    <mergeCell ref="AF82:AV82"/>
    <mergeCell ref="D92:N92"/>
    <mergeCell ref="P97:Q97"/>
    <mergeCell ref="P90:R90"/>
    <mergeCell ref="S94:T94"/>
    <mergeCell ref="B89:C89"/>
    <mergeCell ref="D89:O89"/>
    <mergeCell ref="P89:R89"/>
    <mergeCell ref="B91:C91"/>
    <mergeCell ref="D91:O91"/>
    <mergeCell ref="P91:R91"/>
    <mergeCell ref="P99:Q99"/>
    <mergeCell ref="R99:AC99"/>
    <mergeCell ref="V90:W90"/>
    <mergeCell ref="X90:Z90"/>
    <mergeCell ref="S91:T91"/>
    <mergeCell ref="R97:AC97"/>
    <mergeCell ref="V94:W94"/>
    <mergeCell ref="P92:R92"/>
    <mergeCell ref="P93:R93"/>
    <mergeCell ref="S92:T92"/>
    <mergeCell ref="S89:T89"/>
    <mergeCell ref="V89:W89"/>
    <mergeCell ref="X89:Z89"/>
    <mergeCell ref="X91:Z91"/>
    <mergeCell ref="P96:AC96"/>
    <mergeCell ref="V91:W91"/>
    <mergeCell ref="X92:Z92"/>
    <mergeCell ref="X93:Z93"/>
    <mergeCell ref="S90:T90"/>
    <mergeCell ref="X94:Z94"/>
    <mergeCell ref="D82:F82"/>
    <mergeCell ref="G82:I82"/>
    <mergeCell ref="J82:N82"/>
    <mergeCell ref="O82:AD82"/>
    <mergeCell ref="B88:O88"/>
    <mergeCell ref="P88:R88"/>
    <mergeCell ref="S88:W88"/>
    <mergeCell ref="X88:Z88"/>
    <mergeCell ref="AW49:AX49"/>
    <mergeCell ref="AZ49:BA49"/>
    <mergeCell ref="BB49:BC49"/>
    <mergeCell ref="O48:AD48"/>
    <mergeCell ref="AW82:AX82"/>
    <mergeCell ref="AZ82:BA82"/>
    <mergeCell ref="BB82:BC82"/>
    <mergeCell ref="O76:AD76"/>
    <mergeCell ref="AF76:AV76"/>
    <mergeCell ref="O77:AD77"/>
    <mergeCell ref="J47:N47"/>
    <mergeCell ref="O47:AD47"/>
    <mergeCell ref="AF47:AV47"/>
    <mergeCell ref="AW47:AX47"/>
    <mergeCell ref="BB48:BC48"/>
    <mergeCell ref="D49:F49"/>
    <mergeCell ref="G49:I49"/>
    <mergeCell ref="J49:N49"/>
    <mergeCell ref="O49:AD49"/>
    <mergeCell ref="AF49:AV49"/>
    <mergeCell ref="BB47:BC47"/>
    <mergeCell ref="J46:N46"/>
    <mergeCell ref="O46:AD46"/>
    <mergeCell ref="AF46:AV46"/>
    <mergeCell ref="AW46:AX46"/>
    <mergeCell ref="AW48:AX48"/>
    <mergeCell ref="AZ46:BA46"/>
    <mergeCell ref="BB46:BC46"/>
    <mergeCell ref="AZ47:BA47"/>
    <mergeCell ref="AZ48:BA48"/>
    <mergeCell ref="AZ44:BA44"/>
    <mergeCell ref="BB44:BC44"/>
    <mergeCell ref="AW45:AX45"/>
    <mergeCell ref="AZ45:BA45"/>
    <mergeCell ref="BB45:BC45"/>
    <mergeCell ref="AW44:AX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O39:AD39"/>
    <mergeCell ref="AW42:AX42"/>
    <mergeCell ref="D41:F41"/>
    <mergeCell ref="G41:I41"/>
    <mergeCell ref="D42:F42"/>
    <mergeCell ref="G42:I42"/>
    <mergeCell ref="J42:N42"/>
    <mergeCell ref="O42:AD42"/>
    <mergeCell ref="AW41:AX41"/>
    <mergeCell ref="AF40:AV40"/>
    <mergeCell ref="J41:N41"/>
    <mergeCell ref="O41:AD41"/>
    <mergeCell ref="AF41:AV41"/>
    <mergeCell ref="J40:N40"/>
    <mergeCell ref="O40:AD40"/>
    <mergeCell ref="BB35:BC35"/>
    <mergeCell ref="AW37:AX37"/>
    <mergeCell ref="AF36:AV36"/>
    <mergeCell ref="AW36:AX36"/>
    <mergeCell ref="AZ36:BA36"/>
    <mergeCell ref="J37:N37"/>
    <mergeCell ref="O37:AD37"/>
    <mergeCell ref="AF35:AV35"/>
    <mergeCell ref="BB36:BC36"/>
    <mergeCell ref="AZ37:BA37"/>
    <mergeCell ref="D45:F45"/>
    <mergeCell ref="D44:F44"/>
    <mergeCell ref="G44:I44"/>
    <mergeCell ref="AW35:AX35"/>
    <mergeCell ref="AZ35:BA35"/>
    <mergeCell ref="D48:F48"/>
    <mergeCell ref="G48:I48"/>
    <mergeCell ref="D35:F35"/>
    <mergeCell ref="G35:I35"/>
    <mergeCell ref="G38:I38"/>
    <mergeCell ref="D46:F46"/>
    <mergeCell ref="G46:I46"/>
    <mergeCell ref="G45:I45"/>
    <mergeCell ref="D47:F47"/>
    <mergeCell ref="G47:I47"/>
    <mergeCell ref="B82:C82"/>
    <mergeCell ref="B47:C47"/>
    <mergeCell ref="B48:C48"/>
    <mergeCell ref="B49:C49"/>
    <mergeCell ref="B79:C79"/>
    <mergeCell ref="B78:C78"/>
    <mergeCell ref="B77:C77"/>
    <mergeCell ref="B76:C76"/>
    <mergeCell ref="B73:C73"/>
    <mergeCell ref="B81:C81"/>
    <mergeCell ref="B41:C41"/>
    <mergeCell ref="B42:C42"/>
    <mergeCell ref="B43:C43"/>
    <mergeCell ref="B44:C44"/>
    <mergeCell ref="B45:C45"/>
    <mergeCell ref="B46:C46"/>
    <mergeCell ref="BB32:BC32"/>
    <mergeCell ref="AW32:BA32"/>
    <mergeCell ref="J32:N32"/>
    <mergeCell ref="O32:AV32"/>
    <mergeCell ref="B39:C39"/>
    <mergeCell ref="B40:C40"/>
    <mergeCell ref="D40:F40"/>
    <mergeCell ref="G37:I37"/>
    <mergeCell ref="D39:F39"/>
    <mergeCell ref="G39:I39"/>
    <mergeCell ref="B33:C33"/>
    <mergeCell ref="D33:F33"/>
    <mergeCell ref="G33:I33"/>
    <mergeCell ref="J33:N33"/>
    <mergeCell ref="AM26:AN26"/>
    <mergeCell ref="P28:Q28"/>
    <mergeCell ref="AM28:AN28"/>
    <mergeCell ref="R28:AL28"/>
    <mergeCell ref="B18:C18"/>
    <mergeCell ref="B21:C21"/>
    <mergeCell ref="D21:X21"/>
    <mergeCell ref="O33:AD33"/>
    <mergeCell ref="B32:C32"/>
    <mergeCell ref="G32:I32"/>
    <mergeCell ref="D32:F32"/>
    <mergeCell ref="Y21:Z21"/>
    <mergeCell ref="D18:X18"/>
    <mergeCell ref="Y18:Z18"/>
    <mergeCell ref="BB33:BC33"/>
    <mergeCell ref="B34:C34"/>
    <mergeCell ref="O34:AD34"/>
    <mergeCell ref="AF34:AV34"/>
    <mergeCell ref="J34:N34"/>
    <mergeCell ref="AW33:AX33"/>
    <mergeCell ref="AZ33:BA33"/>
    <mergeCell ref="AW34:AX34"/>
    <mergeCell ref="AZ34:BA34"/>
    <mergeCell ref="BB34:BC34"/>
    <mergeCell ref="G34:I34"/>
    <mergeCell ref="O35:AD35"/>
    <mergeCell ref="BB16:BC16"/>
    <mergeCell ref="BB18:BC18"/>
    <mergeCell ref="AG21:BA21"/>
    <mergeCell ref="BB21:BC21"/>
    <mergeCell ref="BB17:BC17"/>
    <mergeCell ref="AG18:BA18"/>
    <mergeCell ref="AG19:BA19"/>
    <mergeCell ref="AG20:BA20"/>
    <mergeCell ref="B36:C36"/>
    <mergeCell ref="B37:C37"/>
    <mergeCell ref="B38:C38"/>
    <mergeCell ref="D37:F37"/>
    <mergeCell ref="D36:F36"/>
    <mergeCell ref="B35:C35"/>
    <mergeCell ref="D38:F38"/>
    <mergeCell ref="D34:F34"/>
    <mergeCell ref="AZ41:BA41"/>
    <mergeCell ref="BB41:BC41"/>
    <mergeCell ref="G36:I36"/>
    <mergeCell ref="J36:N36"/>
    <mergeCell ref="O36:AD36"/>
    <mergeCell ref="G40:I40"/>
    <mergeCell ref="J38:N38"/>
    <mergeCell ref="O38:AD38"/>
    <mergeCell ref="J39:N39"/>
    <mergeCell ref="BB37:BC37"/>
    <mergeCell ref="AW38:AX38"/>
    <mergeCell ref="AZ38:BA38"/>
    <mergeCell ref="BB38:BC38"/>
    <mergeCell ref="AZ40:BA40"/>
    <mergeCell ref="BB40:BC40"/>
    <mergeCell ref="AW39:AX39"/>
    <mergeCell ref="AZ39:BA39"/>
    <mergeCell ref="BB39:BC39"/>
    <mergeCell ref="AW40:AX40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AG17:BA17"/>
    <mergeCell ref="AG16:BA16"/>
    <mergeCell ref="Y16:Z16"/>
    <mergeCell ref="B17:C17"/>
    <mergeCell ref="D16:X16"/>
    <mergeCell ref="D17:X17"/>
    <mergeCell ref="B16:C16"/>
    <mergeCell ref="Y17:Z17"/>
    <mergeCell ref="AS90:AU90"/>
    <mergeCell ref="AS89:AU89"/>
    <mergeCell ref="AE21:AF21"/>
    <mergeCell ref="AE16:AF16"/>
    <mergeCell ref="AE17:AF17"/>
    <mergeCell ref="AE18:AF18"/>
    <mergeCell ref="AE19:AF19"/>
    <mergeCell ref="AE20:AF20"/>
    <mergeCell ref="AF33:AV33"/>
    <mergeCell ref="AF39:AV39"/>
    <mergeCell ref="BA88:BC88"/>
    <mergeCell ref="AV93:AW93"/>
    <mergeCell ref="CA33:CC33"/>
    <mergeCell ref="CA39:CC39"/>
    <mergeCell ref="CA45:CC45"/>
    <mergeCell ref="AS91:AU91"/>
    <mergeCell ref="AV91:AW91"/>
    <mergeCell ref="AV89:AW89"/>
    <mergeCell ref="AY91:AZ91"/>
    <mergeCell ref="BA91:BC91"/>
    <mergeCell ref="CA98:CC98"/>
    <mergeCell ref="AE91:AF91"/>
    <mergeCell ref="AG91:AR91"/>
    <mergeCell ref="AY94:AZ94"/>
    <mergeCell ref="BA94:BC94"/>
    <mergeCell ref="AE94:AF94"/>
    <mergeCell ref="AG94:AR94"/>
    <mergeCell ref="CA94:CC94"/>
    <mergeCell ref="AL96:AN96"/>
    <mergeCell ref="AG96:AK96"/>
    <mergeCell ref="AZ76:BA76"/>
    <mergeCell ref="AZ77:BA77"/>
    <mergeCell ref="AZ78:BA78"/>
    <mergeCell ref="AW75:AX75"/>
    <mergeCell ref="AW76:AX76"/>
    <mergeCell ref="AW77:AX77"/>
    <mergeCell ref="AW78:AX78"/>
    <mergeCell ref="AZ70:BA70"/>
    <mergeCell ref="AZ71:BA71"/>
    <mergeCell ref="AZ72:BA72"/>
    <mergeCell ref="AZ73:BA73"/>
    <mergeCell ref="AZ74:BA74"/>
    <mergeCell ref="AZ75:BA75"/>
    <mergeCell ref="AZ79:BA79"/>
    <mergeCell ref="AS92:AU92"/>
    <mergeCell ref="AS93:AU93"/>
    <mergeCell ref="AV92:AW92"/>
    <mergeCell ref="AY92:AZ92"/>
    <mergeCell ref="AY93:AZ93"/>
    <mergeCell ref="BA92:BC92"/>
    <mergeCell ref="BA93:BC93"/>
    <mergeCell ref="AW79:AX79"/>
    <mergeCell ref="B84:BC84"/>
    <mergeCell ref="CA16:CU16"/>
    <mergeCell ref="CA17:CU17"/>
    <mergeCell ref="CA18:CU18"/>
    <mergeCell ref="CA19:CU19"/>
    <mergeCell ref="CA20:CU20"/>
    <mergeCell ref="P98:Q98"/>
    <mergeCell ref="R98:AC98"/>
    <mergeCell ref="V92:W92"/>
    <mergeCell ref="S93:T93"/>
    <mergeCell ref="V93:W93"/>
    <mergeCell ref="CA29:CU29"/>
    <mergeCell ref="CA30:CU30"/>
    <mergeCell ref="CA31:CU31"/>
    <mergeCell ref="CA32:CU32"/>
    <mergeCell ref="CA22:CU22"/>
    <mergeCell ref="CA23:CU23"/>
    <mergeCell ref="CA24:CU24"/>
    <mergeCell ref="CA25:CU25"/>
    <mergeCell ref="CA26:CU26"/>
    <mergeCell ref="CA28:CU28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rowBreaks count="1" manualBreakCount="1">
    <brk id="53" max="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U56"/>
  <sheetViews>
    <sheetView showGridLines="0" zoomScale="112" zoomScaleNormal="112" zoomScalePageLayoutView="0" workbookViewId="0" topLeftCell="A46">
      <selection activeCell="O38" sqref="O38:AD38"/>
    </sheetView>
  </sheetViews>
  <sheetFormatPr defaultColWidth="1.7109375" defaultRowHeight="12.75"/>
  <cols>
    <col min="1" max="32" width="1.7109375" style="0" customWidth="1"/>
    <col min="33" max="33" width="4.140625" style="0" customWidth="1"/>
    <col min="34" max="56" width="1.7109375" style="0" customWidth="1"/>
    <col min="57" max="57" width="2.7109375" style="39" bestFit="1" customWidth="1"/>
    <col min="58" max="58" width="2.8515625" style="39" hidden="1" customWidth="1"/>
    <col min="59" max="59" width="2.140625" style="39" hidden="1" customWidth="1"/>
    <col min="60" max="60" width="2.8515625" style="39" hidden="1" customWidth="1"/>
    <col min="61" max="72" width="1.7109375" style="39" hidden="1" customWidth="1"/>
    <col min="73" max="73" width="1.7109375" style="39" customWidth="1"/>
    <col min="74" max="74" width="2.8515625" style="40" bestFit="1" customWidth="1"/>
    <col min="75" max="75" width="1.7109375" style="40" customWidth="1"/>
    <col min="76" max="76" width="1.7109375" style="39" customWidth="1"/>
    <col min="77" max="77" width="12.28125" style="39" bestFit="1" customWidth="1"/>
    <col min="78" max="78" width="5.00390625" style="39" bestFit="1" customWidth="1"/>
    <col min="79" max="79" width="2.8515625" style="39" bestFit="1" customWidth="1"/>
    <col min="80" max="80" width="2.00390625" style="39" bestFit="1" customWidth="1"/>
    <col min="81" max="81" width="2.8515625" style="41" bestFit="1" customWidth="1"/>
    <col min="82" max="82" width="5.57421875" style="41" bestFit="1" customWidth="1"/>
    <col min="83" max="84" width="1.7109375" style="41" customWidth="1"/>
    <col min="85" max="97" width="1.7109375" style="23" customWidth="1"/>
    <col min="98" max="99" width="1.7109375" style="7" customWidth="1"/>
  </cols>
  <sheetData>
    <row r="1" ht="7.5" customHeight="1"/>
    <row r="2" spans="1:54" ht="33" customHeight="1">
      <c r="A2" s="143" t="s">
        <v>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t="s">
        <v>35</v>
      </c>
      <c r="AR2" s="24"/>
      <c r="AS2" s="25"/>
      <c r="AT2" s="25"/>
      <c r="AU2" s="25"/>
      <c r="AV2" s="25"/>
      <c r="AW2" s="25"/>
      <c r="AX2" s="25"/>
      <c r="AY2" s="25"/>
      <c r="AZ2" s="25"/>
      <c r="BA2" s="25"/>
      <c r="BB2" s="26"/>
    </row>
    <row r="3" spans="1:97" s="14" customFormat="1" ht="27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R3" s="27"/>
      <c r="AS3" s="28"/>
      <c r="AT3" s="28" t="s">
        <v>31</v>
      </c>
      <c r="AU3" s="28"/>
      <c r="AW3" s="28"/>
      <c r="AX3" s="28"/>
      <c r="AY3" s="28"/>
      <c r="AZ3" s="28"/>
      <c r="BA3" s="28"/>
      <c r="BB3" s="29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2"/>
      <c r="BY3" s="42"/>
      <c r="BZ3" s="42"/>
      <c r="CA3" s="42"/>
      <c r="CB3" s="42"/>
      <c r="CC3" s="44"/>
      <c r="CD3" s="44"/>
      <c r="CE3" s="44"/>
      <c r="CF3" s="44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</row>
    <row r="4" spans="1:97" s="2" customFormat="1" ht="18">
      <c r="A4" s="181" t="s">
        <v>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R4" s="30"/>
      <c r="AS4" s="31"/>
      <c r="AT4" s="31"/>
      <c r="AU4" s="31"/>
      <c r="AV4" s="31"/>
      <c r="AW4" s="31"/>
      <c r="AX4" s="31"/>
      <c r="AY4" s="31"/>
      <c r="AZ4" s="31"/>
      <c r="BA4" s="31"/>
      <c r="BB4" s="32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6"/>
      <c r="BY4" s="46"/>
      <c r="BZ4" s="46"/>
      <c r="CA4" s="46"/>
      <c r="CB4" s="46"/>
      <c r="CC4" s="48"/>
      <c r="CD4" s="48"/>
      <c r="CE4" s="48"/>
      <c r="CF4" s="48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</row>
    <row r="5" spans="44:97" s="2" customFormat="1" ht="6" customHeight="1">
      <c r="AR5" s="30"/>
      <c r="AS5" s="31"/>
      <c r="AT5" s="31"/>
      <c r="AU5" s="31"/>
      <c r="AV5" s="31"/>
      <c r="AW5" s="31"/>
      <c r="AX5" s="31"/>
      <c r="AY5" s="31"/>
      <c r="AZ5" s="31"/>
      <c r="BA5" s="31"/>
      <c r="BB5" s="32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6"/>
      <c r="BY5" s="46"/>
      <c r="BZ5" s="46"/>
      <c r="CA5" s="46"/>
      <c r="CB5" s="46"/>
      <c r="CC5" s="48"/>
      <c r="CD5" s="48"/>
      <c r="CE5" s="48"/>
      <c r="CF5" s="48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</row>
    <row r="6" spans="12:97" s="2" customFormat="1" ht="15.75">
      <c r="L6" s="3" t="s">
        <v>0</v>
      </c>
      <c r="M6" s="177" t="s">
        <v>41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41665</v>
      </c>
      <c r="Z6" s="178"/>
      <c r="AA6" s="178"/>
      <c r="AB6" s="178"/>
      <c r="AC6" s="178"/>
      <c r="AD6" s="178"/>
      <c r="AE6" s="178"/>
      <c r="AF6" s="178"/>
      <c r="AR6" s="30"/>
      <c r="AS6" s="31"/>
      <c r="AT6" s="31"/>
      <c r="AU6" s="31"/>
      <c r="AV6" s="31"/>
      <c r="AW6" s="31"/>
      <c r="AX6" s="31"/>
      <c r="AY6" s="31"/>
      <c r="AZ6" s="31"/>
      <c r="BA6" s="31"/>
      <c r="BB6" s="32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6"/>
      <c r="BY6" s="46"/>
      <c r="BZ6" s="46"/>
      <c r="CA6" s="46"/>
      <c r="CB6" s="46"/>
      <c r="CC6" s="48"/>
      <c r="CD6" s="48"/>
      <c r="CE6" s="48"/>
      <c r="CF6" s="48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</row>
    <row r="7" spans="44:97" s="2" customFormat="1" ht="6" customHeight="1">
      <c r="AR7" s="30"/>
      <c r="AS7" s="31"/>
      <c r="AT7" s="31"/>
      <c r="AU7" s="31"/>
      <c r="AV7" s="31"/>
      <c r="AW7" s="31"/>
      <c r="AX7" s="31"/>
      <c r="AY7" s="31"/>
      <c r="AZ7" s="31"/>
      <c r="BA7" s="31"/>
      <c r="BB7" s="32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6"/>
      <c r="BY7" s="46"/>
      <c r="BZ7" s="46"/>
      <c r="CA7" s="46"/>
      <c r="CB7" s="46"/>
      <c r="CC7" s="48"/>
      <c r="CD7" s="48"/>
      <c r="CE7" s="48"/>
      <c r="CF7" s="48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</row>
    <row r="8" spans="2:97" s="2" customFormat="1" ht="15">
      <c r="B8" s="179" t="s">
        <v>39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R8" s="33"/>
      <c r="AS8" s="34"/>
      <c r="AT8" s="34"/>
      <c r="AU8" s="34"/>
      <c r="AV8" s="34"/>
      <c r="AW8" s="34"/>
      <c r="AX8" s="34"/>
      <c r="AY8" s="34"/>
      <c r="AZ8" s="34"/>
      <c r="BA8" s="34"/>
      <c r="BB8" s="35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6"/>
      <c r="BY8" s="46"/>
      <c r="BZ8" s="46"/>
      <c r="CA8" s="46"/>
      <c r="CB8" s="46"/>
      <c r="CC8" s="48"/>
      <c r="CD8" s="48"/>
      <c r="CE8" s="48"/>
      <c r="CF8" s="48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</row>
    <row r="9" spans="57:97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6"/>
      <c r="BY9" s="46"/>
      <c r="BZ9" s="46"/>
      <c r="CA9" s="46"/>
      <c r="CB9" s="46"/>
      <c r="CC9" s="48"/>
      <c r="CD9" s="48"/>
      <c r="CE9" s="48"/>
      <c r="CF9" s="48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</row>
    <row r="10" spans="7:97" s="2" customFormat="1" ht="15.75">
      <c r="G10" s="6" t="s">
        <v>2</v>
      </c>
      <c r="H10" s="180">
        <v>0.375</v>
      </c>
      <c r="I10" s="180"/>
      <c r="J10" s="180"/>
      <c r="K10" s="180"/>
      <c r="L10" s="180"/>
      <c r="M10" s="7" t="s">
        <v>3</v>
      </c>
      <c r="T10" s="6" t="s">
        <v>4</v>
      </c>
      <c r="U10" s="173">
        <v>1</v>
      </c>
      <c r="V10" s="173"/>
      <c r="W10" s="18" t="s">
        <v>28</v>
      </c>
      <c r="X10" s="168">
        <v>0.008333333333333333</v>
      </c>
      <c r="Y10" s="168"/>
      <c r="Z10" s="168"/>
      <c r="AA10" s="168"/>
      <c r="AB10" s="168"/>
      <c r="AC10" s="7" t="s">
        <v>5</v>
      </c>
      <c r="AK10" s="6" t="s">
        <v>6</v>
      </c>
      <c r="AL10" s="168">
        <v>0.001388888888888889</v>
      </c>
      <c r="AM10" s="168"/>
      <c r="AN10" s="168"/>
      <c r="AO10" s="168"/>
      <c r="AP10" s="168"/>
      <c r="AQ10" s="7" t="s">
        <v>5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6"/>
      <c r="BY10" s="46"/>
      <c r="BZ10" s="46"/>
      <c r="CA10" s="46"/>
      <c r="CB10" s="46"/>
      <c r="CC10" s="48"/>
      <c r="CD10" s="48"/>
      <c r="CE10" s="48"/>
      <c r="CF10" s="48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</row>
    <row r="11" ht="9" customHeight="1"/>
    <row r="12" ht="6" customHeight="1"/>
    <row r="13" ht="12.75">
      <c r="B13" s="1" t="s">
        <v>56</v>
      </c>
    </row>
    <row r="14" ht="6" customHeight="1" thickBot="1"/>
    <row r="15" spans="2:99" ht="13.5" thickBot="1">
      <c r="B15" s="157" t="s">
        <v>45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202" t="s">
        <v>44</v>
      </c>
      <c r="Y15" s="158"/>
      <c r="Z15" s="159"/>
      <c r="AA15" s="157" t="s">
        <v>25</v>
      </c>
      <c r="AB15" s="158"/>
      <c r="AC15" s="158"/>
      <c r="AD15" s="158"/>
      <c r="AE15" s="15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40"/>
      <c r="AX15" s="40"/>
      <c r="AY15" s="39"/>
      <c r="AZ15" s="39"/>
      <c r="BA15" s="39"/>
      <c r="BB15" s="39"/>
      <c r="BC15" s="39"/>
      <c r="BD15" s="41"/>
      <c r="BE15" s="41"/>
      <c r="BF15" s="41"/>
      <c r="BG15" s="41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7"/>
      <c r="BV15" s="7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2:99" ht="12.75">
      <c r="B16" s="273" t="s">
        <v>47</v>
      </c>
      <c r="C16" s="274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8"/>
      <c r="Q16" s="288"/>
      <c r="R16" s="288"/>
      <c r="S16" s="288"/>
      <c r="T16" s="288"/>
      <c r="U16" s="114"/>
      <c r="V16" s="288"/>
      <c r="W16" s="288"/>
      <c r="X16" s="289"/>
      <c r="Y16" s="139"/>
      <c r="Z16" s="140"/>
      <c r="AA16" s="160"/>
      <c r="AB16" s="161"/>
      <c r="AC16" s="11" t="s">
        <v>19</v>
      </c>
      <c r="AD16" s="161"/>
      <c r="AE16" s="162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40"/>
      <c r="AX16" s="40"/>
      <c r="AY16" s="39"/>
      <c r="AZ16" s="39"/>
      <c r="BA16" s="39"/>
      <c r="BB16" s="39"/>
      <c r="BC16" s="39"/>
      <c r="BD16" s="41"/>
      <c r="BE16" s="41"/>
      <c r="BF16" s="41"/>
      <c r="BG16" s="41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7"/>
      <c r="BV16" s="7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2:99" ht="12.75">
      <c r="B17" s="131" t="s">
        <v>48</v>
      </c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2"/>
      <c r="Q17" s="132"/>
      <c r="R17" s="132"/>
      <c r="S17" s="132"/>
      <c r="T17" s="132"/>
      <c r="U17" s="12"/>
      <c r="V17" s="132"/>
      <c r="W17" s="132"/>
      <c r="X17" s="284"/>
      <c r="Y17" s="285"/>
      <c r="Z17" s="286"/>
      <c r="AA17" s="131"/>
      <c r="AB17" s="132"/>
      <c r="AC17" s="12" t="s">
        <v>19</v>
      </c>
      <c r="AD17" s="132"/>
      <c r="AE17" s="135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40"/>
      <c r="AX17" s="40"/>
      <c r="AY17" s="39"/>
      <c r="AZ17" s="39"/>
      <c r="BA17" s="39"/>
      <c r="BB17" s="39"/>
      <c r="BC17" s="39"/>
      <c r="BD17" s="41"/>
      <c r="BE17" s="41"/>
      <c r="BF17" s="41"/>
      <c r="BG17" s="41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7"/>
      <c r="BV17" s="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2:99" ht="12.75">
      <c r="B18" s="131" t="s">
        <v>49</v>
      </c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284"/>
      <c r="Y18" s="285"/>
      <c r="Z18" s="286"/>
      <c r="AA18" s="131"/>
      <c r="AB18" s="132"/>
      <c r="AC18" s="12" t="s">
        <v>19</v>
      </c>
      <c r="AD18" s="132"/>
      <c r="AE18" s="135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40"/>
      <c r="AX18" s="40"/>
      <c r="AY18" s="39"/>
      <c r="AZ18" s="39"/>
      <c r="BA18" s="39"/>
      <c r="BB18" s="39"/>
      <c r="BC18" s="39"/>
      <c r="BD18" s="41"/>
      <c r="BE18" s="41"/>
      <c r="BF18" s="41"/>
      <c r="BG18" s="41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7"/>
      <c r="BV18" s="7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2:99" ht="12.75">
      <c r="B19" s="131" t="s">
        <v>50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284"/>
      <c r="Y19" s="285"/>
      <c r="Z19" s="286"/>
      <c r="AA19" s="131"/>
      <c r="AB19" s="132"/>
      <c r="AC19" s="12" t="s">
        <v>19</v>
      </c>
      <c r="AD19" s="132"/>
      <c r="AE19" s="135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40"/>
      <c r="AX19" s="40"/>
      <c r="AY19" s="39"/>
      <c r="AZ19" s="39"/>
      <c r="BA19" s="39"/>
      <c r="BB19" s="39"/>
      <c r="BC19" s="39"/>
      <c r="BD19" s="41"/>
      <c r="BE19" s="41"/>
      <c r="BF19" s="41"/>
      <c r="BG19" s="41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7"/>
      <c r="BV19" s="7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2:99" ht="12.75">
      <c r="B20" s="131" t="s">
        <v>51</v>
      </c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284"/>
      <c r="Y20" s="285"/>
      <c r="Z20" s="286"/>
      <c r="AA20" s="131"/>
      <c r="AB20" s="132"/>
      <c r="AC20" s="12" t="s">
        <v>19</v>
      </c>
      <c r="AD20" s="132"/>
      <c r="AE20" s="135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40"/>
      <c r="AX20" s="40"/>
      <c r="AY20" s="39"/>
      <c r="AZ20" s="39"/>
      <c r="BA20" s="39"/>
      <c r="BB20" s="39"/>
      <c r="BC20" s="39"/>
      <c r="BD20" s="41"/>
      <c r="BE20" s="41"/>
      <c r="BF20" s="41"/>
      <c r="BG20" s="41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7"/>
      <c r="BV20" s="7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2:99" ht="12.75">
      <c r="B21" s="131" t="s">
        <v>52</v>
      </c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284"/>
      <c r="Y21" s="285"/>
      <c r="Z21" s="286"/>
      <c r="AA21" s="131"/>
      <c r="AB21" s="132"/>
      <c r="AC21" s="12" t="s">
        <v>19</v>
      </c>
      <c r="AD21" s="132"/>
      <c r="AE21" s="135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40"/>
      <c r="AX21" s="40"/>
      <c r="AY21" s="39"/>
      <c r="AZ21" s="39"/>
      <c r="BA21" s="39"/>
      <c r="BB21" s="39"/>
      <c r="BC21" s="39"/>
      <c r="BD21" s="41"/>
      <c r="BE21" s="41"/>
      <c r="BF21" s="41"/>
      <c r="BG21" s="41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7"/>
      <c r="BV21" s="7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2:99" ht="12.75">
      <c r="B22" s="131" t="s">
        <v>53</v>
      </c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284"/>
      <c r="Y22" s="285"/>
      <c r="Z22" s="286"/>
      <c r="AA22" s="131"/>
      <c r="AB22" s="132"/>
      <c r="AC22" s="12" t="s">
        <v>19</v>
      </c>
      <c r="AD22" s="132"/>
      <c r="AE22" s="135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40"/>
      <c r="AX22" s="40"/>
      <c r="AY22" s="39"/>
      <c r="AZ22" s="39"/>
      <c r="BA22" s="39"/>
      <c r="BB22" s="39"/>
      <c r="BC22" s="39"/>
      <c r="BD22" s="41"/>
      <c r="BE22" s="41"/>
      <c r="BF22" s="41"/>
      <c r="BG22" s="41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7"/>
      <c r="BV22" s="7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2:99" ht="13.5" thickBot="1">
      <c r="B23" s="154" t="s">
        <v>54</v>
      </c>
      <c r="C23" s="149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291"/>
      <c r="Y23" s="152"/>
      <c r="Z23" s="153"/>
      <c r="AA23" s="154"/>
      <c r="AB23" s="149"/>
      <c r="AC23" s="13" t="s">
        <v>19</v>
      </c>
      <c r="AD23" s="149"/>
      <c r="AE23" s="150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  <c r="AX23" s="40"/>
      <c r="AY23" s="39"/>
      <c r="AZ23" s="39"/>
      <c r="BA23" s="39"/>
      <c r="BB23" s="39"/>
      <c r="BC23" s="39"/>
      <c r="BD23" s="41"/>
      <c r="BE23" s="41"/>
      <c r="BF23" s="41"/>
      <c r="BG23" s="41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7"/>
      <c r="BV23" s="7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2:99" ht="12.75">
      <c r="B24" s="122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124"/>
      <c r="Z24" s="124"/>
      <c r="AA24" s="122"/>
      <c r="AB24" s="122"/>
      <c r="AC24" s="114"/>
      <c r="AD24" s="122"/>
      <c r="AE24" s="122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40"/>
      <c r="AX24" s="40"/>
      <c r="AY24" s="39"/>
      <c r="AZ24" s="39"/>
      <c r="BA24" s="39"/>
      <c r="BB24" s="39"/>
      <c r="BC24" s="39"/>
      <c r="BD24" s="41"/>
      <c r="BE24" s="41"/>
      <c r="BF24" s="41"/>
      <c r="BG24" s="41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7"/>
      <c r="BV24" s="7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2:80" ht="15.75" customHeight="1">
      <c r="B25" s="125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41"/>
      <c r="BY25" s="41"/>
      <c r="BZ25" s="41"/>
      <c r="CA25" s="41"/>
      <c r="CB25" s="41"/>
    </row>
    <row r="26" spans="2:80" ht="15.75" customHeight="1">
      <c r="B26" s="125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41"/>
      <c r="BY26" s="41"/>
      <c r="BZ26" s="41"/>
      <c r="CA26" s="41"/>
      <c r="CB26" s="41"/>
    </row>
    <row r="27" spans="2:14" ht="12.75">
      <c r="B27" s="1" t="s">
        <v>40</v>
      </c>
      <c r="N27" s="17"/>
    </row>
    <row r="28" ht="6" customHeight="1" thickBot="1"/>
    <row r="29" spans="2:99" s="4" customFormat="1" ht="16.5" customHeight="1" thickBot="1">
      <c r="B29" s="157" t="s">
        <v>14</v>
      </c>
      <c r="C29" s="201"/>
      <c r="D29" s="202"/>
      <c r="E29" s="203"/>
      <c r="F29" s="201"/>
      <c r="G29" s="202" t="s">
        <v>15</v>
      </c>
      <c r="H29" s="203"/>
      <c r="I29" s="201"/>
      <c r="J29" s="202" t="s">
        <v>17</v>
      </c>
      <c r="K29" s="203"/>
      <c r="L29" s="203"/>
      <c r="M29" s="203"/>
      <c r="N29" s="201"/>
      <c r="O29" s="202" t="s">
        <v>57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280"/>
      <c r="AW29" s="202" t="s">
        <v>21</v>
      </c>
      <c r="AX29" s="203"/>
      <c r="AY29" s="203"/>
      <c r="AZ29" s="203"/>
      <c r="BA29" s="201"/>
      <c r="BB29" s="204"/>
      <c r="BC29" s="205"/>
      <c r="BE29" s="50"/>
      <c r="BF29" s="51"/>
      <c r="BG29" s="52"/>
      <c r="BH29" s="52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3"/>
      <c r="BW29" s="53"/>
      <c r="BX29" s="50"/>
      <c r="BY29" s="50"/>
      <c r="BZ29" s="50"/>
      <c r="CA29" s="50"/>
      <c r="CB29" s="50"/>
      <c r="CC29" s="54"/>
      <c r="CD29" s="54"/>
      <c r="CE29" s="54"/>
      <c r="CF29" s="54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113"/>
      <c r="CU29" s="113"/>
    </row>
    <row r="30" spans="2:97" s="5" customFormat="1" ht="21.75" customHeight="1">
      <c r="B30" s="192">
        <v>38</v>
      </c>
      <c r="C30" s="145"/>
      <c r="D30" s="193"/>
      <c r="E30" s="194"/>
      <c r="F30" s="195"/>
      <c r="G30" s="193" t="s">
        <v>77</v>
      </c>
      <c r="H30" s="194"/>
      <c r="I30" s="195"/>
      <c r="J30" s="190">
        <f>$H$10</f>
        <v>0.375</v>
      </c>
      <c r="K30" s="147"/>
      <c r="L30" s="147"/>
      <c r="M30" s="147"/>
      <c r="N30" s="145"/>
      <c r="O30" s="19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5" t="s">
        <v>20</v>
      </c>
      <c r="AF30" s="16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5"/>
      <c r="AW30" s="146"/>
      <c r="AX30" s="147"/>
      <c r="AY30" s="15" t="s">
        <v>19</v>
      </c>
      <c r="AZ30" s="144"/>
      <c r="BA30" s="145"/>
      <c r="BB30" s="146"/>
      <c r="BC30" s="183"/>
      <c r="BE30" s="56"/>
      <c r="BF30" s="57"/>
      <c r="BG30" s="56"/>
      <c r="BH30" s="58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53"/>
      <c r="BX30" s="50"/>
      <c r="BY30" s="59"/>
      <c r="BZ30" s="50"/>
      <c r="CA30" s="148"/>
      <c r="CB30" s="148"/>
      <c r="CC30" s="148"/>
      <c r="CD30" s="60"/>
      <c r="CE30" s="61"/>
      <c r="CF30" s="61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</row>
    <row r="31" spans="2:99" s="4" customFormat="1" ht="21.75" customHeight="1">
      <c r="B31" s="246">
        <v>39</v>
      </c>
      <c r="C31" s="243"/>
      <c r="D31" s="247"/>
      <c r="E31" s="248"/>
      <c r="F31" s="249"/>
      <c r="G31" s="247" t="s">
        <v>77</v>
      </c>
      <c r="H31" s="248"/>
      <c r="I31" s="249"/>
      <c r="J31" s="250">
        <f>J30+$U$10*$X$10+$AL$10</f>
        <v>0.38472222222222224</v>
      </c>
      <c r="K31" s="241"/>
      <c r="L31" s="241"/>
      <c r="M31" s="241"/>
      <c r="N31" s="243"/>
      <c r="O31" s="240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103" t="s">
        <v>20</v>
      </c>
      <c r="AF31" s="242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3"/>
      <c r="AW31" s="244"/>
      <c r="AX31" s="241"/>
      <c r="AY31" s="103" t="s">
        <v>19</v>
      </c>
      <c r="AZ31" s="253"/>
      <c r="BA31" s="243"/>
      <c r="BB31" s="244"/>
      <c r="BC31" s="245"/>
      <c r="BE31" s="56"/>
      <c r="BF31" s="53"/>
      <c r="BG31" s="56"/>
      <c r="BH31" s="58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53"/>
      <c r="BX31" s="50"/>
      <c r="BY31" s="50"/>
      <c r="BZ31" s="56"/>
      <c r="CA31" s="54"/>
      <c r="CB31" s="63"/>
      <c r="CC31" s="64"/>
      <c r="CD31" s="65"/>
      <c r="CE31" s="54"/>
      <c r="CF31" s="54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113"/>
      <c r="CU31" s="113"/>
    </row>
    <row r="32" spans="2:99" s="4" customFormat="1" ht="21.75" customHeight="1" thickBot="1">
      <c r="B32" s="290">
        <v>40</v>
      </c>
      <c r="C32" s="239"/>
      <c r="D32" s="281"/>
      <c r="E32" s="282"/>
      <c r="F32" s="283"/>
      <c r="G32" s="206" t="s">
        <v>77</v>
      </c>
      <c r="H32" s="207"/>
      <c r="I32" s="208"/>
      <c r="J32" s="278">
        <f>J31+$U$10*$X$10+$AL$10</f>
        <v>0.3944444444444445</v>
      </c>
      <c r="K32" s="237"/>
      <c r="L32" s="237"/>
      <c r="M32" s="237"/>
      <c r="N32" s="239"/>
      <c r="O32" s="236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99" t="s">
        <v>20</v>
      </c>
      <c r="AF32" s="238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9"/>
      <c r="AW32" s="277"/>
      <c r="AX32" s="237"/>
      <c r="AY32" s="99" t="s">
        <v>19</v>
      </c>
      <c r="AZ32" s="276"/>
      <c r="BA32" s="239"/>
      <c r="BB32" s="277"/>
      <c r="BC32" s="279"/>
      <c r="BE32" s="56"/>
      <c r="BF32" s="58"/>
      <c r="BG32" s="58"/>
      <c r="BH32" s="58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53"/>
      <c r="BX32" s="50"/>
      <c r="BY32" s="50"/>
      <c r="BZ32" s="56"/>
      <c r="CA32" s="54"/>
      <c r="CB32" s="63"/>
      <c r="CC32" s="64"/>
      <c r="CD32" s="65"/>
      <c r="CE32" s="54"/>
      <c r="CF32" s="54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113"/>
      <c r="CU32" s="113"/>
    </row>
    <row r="33" spans="2:99" s="4" customFormat="1" ht="21.75" customHeight="1">
      <c r="B33" s="207"/>
      <c r="C33" s="264"/>
      <c r="D33" s="207"/>
      <c r="E33" s="207"/>
      <c r="F33" s="207"/>
      <c r="G33" s="207"/>
      <c r="H33" s="207"/>
      <c r="I33" s="207"/>
      <c r="J33" s="270"/>
      <c r="K33" s="264"/>
      <c r="L33" s="264"/>
      <c r="M33" s="264"/>
      <c r="N33" s="264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2"/>
      <c r="AF33" s="263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6"/>
      <c r="AX33" s="264"/>
      <c r="AY33" s="22"/>
      <c r="AZ33" s="266"/>
      <c r="BA33" s="264"/>
      <c r="BB33" s="266"/>
      <c r="BC33" s="264"/>
      <c r="BE33" s="56"/>
      <c r="BF33" s="58"/>
      <c r="BG33" s="58"/>
      <c r="BH33" s="58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6"/>
      <c r="BW33" s="53"/>
      <c r="BX33" s="50"/>
      <c r="BY33" s="50"/>
      <c r="BZ33" s="56"/>
      <c r="CA33" s="54"/>
      <c r="CB33" s="63"/>
      <c r="CC33" s="64"/>
      <c r="CD33" s="65"/>
      <c r="CE33" s="54"/>
      <c r="CF33" s="54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113"/>
      <c r="CU33" s="113"/>
    </row>
    <row r="34" spans="2:14" ht="12.75">
      <c r="B34" s="1" t="s">
        <v>55</v>
      </c>
      <c r="N34" s="17"/>
    </row>
    <row r="35" ht="6" customHeight="1" thickBot="1"/>
    <row r="36" spans="2:99" s="4" customFormat="1" ht="16.5" customHeight="1" thickBot="1">
      <c r="B36" s="157" t="s">
        <v>14</v>
      </c>
      <c r="C36" s="201"/>
      <c r="D36" s="202"/>
      <c r="E36" s="203"/>
      <c r="F36" s="201"/>
      <c r="G36" s="202" t="s">
        <v>15</v>
      </c>
      <c r="H36" s="203"/>
      <c r="I36" s="201"/>
      <c r="J36" s="202" t="s">
        <v>17</v>
      </c>
      <c r="K36" s="203"/>
      <c r="L36" s="203"/>
      <c r="M36" s="203"/>
      <c r="N36" s="201"/>
      <c r="O36" s="202" t="s">
        <v>58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280"/>
      <c r="AW36" s="202" t="s">
        <v>21</v>
      </c>
      <c r="AX36" s="203"/>
      <c r="AY36" s="203"/>
      <c r="AZ36" s="203"/>
      <c r="BA36" s="201"/>
      <c r="BB36" s="204"/>
      <c r="BC36" s="205"/>
      <c r="BE36" s="50"/>
      <c r="BF36" s="51"/>
      <c r="BG36" s="52"/>
      <c r="BH36" s="52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3"/>
      <c r="BW36" s="53"/>
      <c r="BX36" s="50"/>
      <c r="BY36" s="50"/>
      <c r="BZ36" s="50"/>
      <c r="CA36" s="50"/>
      <c r="CB36" s="50"/>
      <c r="CC36" s="54"/>
      <c r="CD36" s="54"/>
      <c r="CE36" s="54"/>
      <c r="CF36" s="54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113"/>
      <c r="CU36" s="113"/>
    </row>
    <row r="37" spans="2:97" s="5" customFormat="1" ht="21.75" customHeight="1">
      <c r="B37" s="192">
        <v>41</v>
      </c>
      <c r="C37" s="145"/>
      <c r="D37" s="193"/>
      <c r="E37" s="194"/>
      <c r="F37" s="195"/>
      <c r="G37" s="193" t="s">
        <v>77</v>
      </c>
      <c r="H37" s="194"/>
      <c r="I37" s="195"/>
      <c r="J37" s="190">
        <v>0.40277777777777773</v>
      </c>
      <c r="K37" s="147"/>
      <c r="L37" s="147"/>
      <c r="M37" s="147"/>
      <c r="N37" s="145"/>
      <c r="O37" s="19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5" t="s">
        <v>20</v>
      </c>
      <c r="AF37" s="16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5"/>
      <c r="AW37" s="146"/>
      <c r="AX37" s="147"/>
      <c r="AY37" s="15" t="s">
        <v>19</v>
      </c>
      <c r="AZ37" s="144"/>
      <c r="BA37" s="145"/>
      <c r="BB37" s="146"/>
      <c r="BC37" s="183"/>
      <c r="BE37" s="56"/>
      <c r="BF37" s="57"/>
      <c r="BG37" s="56"/>
      <c r="BH37" s="58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6"/>
      <c r="BW37" s="53"/>
      <c r="BX37" s="50"/>
      <c r="BY37" s="59"/>
      <c r="BZ37" s="50"/>
      <c r="CA37" s="148"/>
      <c r="CB37" s="148"/>
      <c r="CC37" s="148"/>
      <c r="CD37" s="60"/>
      <c r="CE37" s="61"/>
      <c r="CF37" s="61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</row>
    <row r="38" spans="2:99" s="4" customFormat="1" ht="21.75" customHeight="1">
      <c r="B38" s="246">
        <v>42</v>
      </c>
      <c r="C38" s="243"/>
      <c r="D38" s="247"/>
      <c r="E38" s="248"/>
      <c r="F38" s="249"/>
      <c r="G38" s="247" t="s">
        <v>77</v>
      </c>
      <c r="H38" s="248"/>
      <c r="I38" s="249"/>
      <c r="J38" s="250">
        <f>J37+$U$10*$X$10+$AL$10</f>
        <v>0.4125</v>
      </c>
      <c r="K38" s="241"/>
      <c r="L38" s="241"/>
      <c r="M38" s="241"/>
      <c r="N38" s="243"/>
      <c r="O38" s="240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103" t="s">
        <v>20</v>
      </c>
      <c r="AF38" s="242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3"/>
      <c r="AW38" s="244"/>
      <c r="AX38" s="241"/>
      <c r="AY38" s="103" t="s">
        <v>19</v>
      </c>
      <c r="AZ38" s="253"/>
      <c r="BA38" s="243"/>
      <c r="BB38" s="244"/>
      <c r="BC38" s="245"/>
      <c r="BE38" s="56"/>
      <c r="BF38" s="53"/>
      <c r="BG38" s="56"/>
      <c r="BH38" s="58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6"/>
      <c r="BW38" s="53"/>
      <c r="BX38" s="50"/>
      <c r="BY38" s="50"/>
      <c r="BZ38" s="56"/>
      <c r="CA38" s="54"/>
      <c r="CB38" s="63"/>
      <c r="CC38" s="64"/>
      <c r="CD38" s="65"/>
      <c r="CE38" s="54"/>
      <c r="CF38" s="54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113"/>
      <c r="CU38" s="113"/>
    </row>
    <row r="39" spans="2:99" s="4" customFormat="1" ht="21.75" customHeight="1" thickBot="1">
      <c r="B39" s="290">
        <v>43</v>
      </c>
      <c r="C39" s="239"/>
      <c r="D39" s="281"/>
      <c r="E39" s="282"/>
      <c r="F39" s="283"/>
      <c r="G39" s="206" t="s">
        <v>77</v>
      </c>
      <c r="H39" s="207"/>
      <c r="I39" s="208"/>
      <c r="J39" s="278">
        <f>J38+$U$10*$X$10+$AL$10</f>
        <v>0.4222222222222222</v>
      </c>
      <c r="K39" s="237"/>
      <c r="L39" s="237"/>
      <c r="M39" s="237"/>
      <c r="N39" s="239"/>
      <c r="O39" s="236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99" t="s">
        <v>20</v>
      </c>
      <c r="AF39" s="238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9"/>
      <c r="AW39" s="277"/>
      <c r="AX39" s="237"/>
      <c r="AY39" s="99" t="s">
        <v>19</v>
      </c>
      <c r="AZ39" s="276"/>
      <c r="BA39" s="239"/>
      <c r="BB39" s="277"/>
      <c r="BC39" s="279"/>
      <c r="BE39" s="56"/>
      <c r="BF39" s="58"/>
      <c r="BG39" s="58"/>
      <c r="BH39" s="58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6"/>
      <c r="BW39" s="53"/>
      <c r="BX39" s="50"/>
      <c r="BY39" s="50"/>
      <c r="BZ39" s="56"/>
      <c r="CA39" s="54"/>
      <c r="CB39" s="63"/>
      <c r="CC39" s="64"/>
      <c r="CD39" s="65"/>
      <c r="CE39" s="54"/>
      <c r="CF39" s="54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113"/>
      <c r="CU39" s="113"/>
    </row>
    <row r="40" spans="2:99" s="4" customFormat="1" ht="21.75" customHeight="1">
      <c r="B40" s="207"/>
      <c r="C40" s="264"/>
      <c r="D40" s="207"/>
      <c r="E40" s="207"/>
      <c r="F40" s="207"/>
      <c r="G40" s="207"/>
      <c r="H40" s="207"/>
      <c r="I40" s="207"/>
      <c r="J40" s="270"/>
      <c r="K40" s="264"/>
      <c r="L40" s="264"/>
      <c r="M40" s="264"/>
      <c r="N40" s="264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2"/>
      <c r="AF40" s="263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6"/>
      <c r="AX40" s="264"/>
      <c r="AY40" s="22"/>
      <c r="AZ40" s="266"/>
      <c r="BA40" s="264"/>
      <c r="BB40" s="266"/>
      <c r="BC40" s="264"/>
      <c r="BD40" s="16"/>
      <c r="BE40" s="56"/>
      <c r="BF40" s="58"/>
      <c r="BG40" s="58"/>
      <c r="BH40" s="58"/>
      <c r="BI40" s="50"/>
      <c r="BJ40" s="50"/>
      <c r="BK40" s="66"/>
      <c r="BL40" s="66"/>
      <c r="BM40" s="67"/>
      <c r="BN40" s="68"/>
      <c r="BO40" s="68"/>
      <c r="BP40" s="69"/>
      <c r="BQ40" s="68"/>
      <c r="BR40" s="70"/>
      <c r="BS40" s="50"/>
      <c r="BT40" s="50"/>
      <c r="BU40" s="50"/>
      <c r="BV40" s="56"/>
      <c r="BW40" s="53"/>
      <c r="BX40" s="50"/>
      <c r="BY40" s="59"/>
      <c r="BZ40" s="50"/>
      <c r="CA40" s="148"/>
      <c r="CB40" s="148"/>
      <c r="CC40" s="148"/>
      <c r="CD40" s="60"/>
      <c r="CE40" s="54"/>
      <c r="CF40" s="54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113"/>
      <c r="CU40" s="113"/>
    </row>
    <row r="41" spans="2:99" s="4" customFormat="1" ht="21.75" customHeight="1">
      <c r="B41" s="1" t="s">
        <v>61</v>
      </c>
      <c r="C41"/>
      <c r="D41"/>
      <c r="E41"/>
      <c r="F41"/>
      <c r="G41"/>
      <c r="H41"/>
      <c r="I41"/>
      <c r="J41"/>
      <c r="K41"/>
      <c r="L41"/>
      <c r="M41"/>
      <c r="N41" s="17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 s="16"/>
      <c r="BE41" s="56"/>
      <c r="BF41" s="58"/>
      <c r="BG41" s="58"/>
      <c r="BH41" s="58"/>
      <c r="BI41" s="50"/>
      <c r="BJ41" s="50"/>
      <c r="BK41" s="66"/>
      <c r="BL41" s="66"/>
      <c r="BM41" s="67"/>
      <c r="BN41" s="68"/>
      <c r="BO41" s="68"/>
      <c r="BP41" s="69"/>
      <c r="BQ41" s="68"/>
      <c r="BR41" s="70"/>
      <c r="BS41" s="50"/>
      <c r="BT41" s="50"/>
      <c r="BU41" s="50"/>
      <c r="BV41" s="56"/>
      <c r="BW41" s="53"/>
      <c r="BX41" s="50"/>
      <c r="BY41" s="50"/>
      <c r="BZ41" s="56"/>
      <c r="CA41" s="54"/>
      <c r="CB41" s="63"/>
      <c r="CC41" s="64"/>
      <c r="CD41" s="65"/>
      <c r="CE41" s="54"/>
      <c r="CF41" s="54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113"/>
      <c r="CU41" s="113"/>
    </row>
    <row r="42" spans="2:99" s="4" customFormat="1" ht="21.75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6"/>
      <c r="BE42" s="56"/>
      <c r="BF42" s="58"/>
      <c r="BG42" s="58"/>
      <c r="BH42" s="58"/>
      <c r="BI42" s="50"/>
      <c r="BJ42" s="50"/>
      <c r="BK42" s="66"/>
      <c r="BL42" s="66"/>
      <c r="BM42" s="67"/>
      <c r="BN42" s="68"/>
      <c r="BO42" s="68"/>
      <c r="BP42" s="69"/>
      <c r="BQ42" s="68"/>
      <c r="BR42" s="70"/>
      <c r="BS42" s="50"/>
      <c r="BT42" s="50"/>
      <c r="BU42" s="50"/>
      <c r="BV42" s="56"/>
      <c r="BW42" s="53"/>
      <c r="BX42" s="50"/>
      <c r="BY42" s="50"/>
      <c r="BZ42" s="56"/>
      <c r="CA42" s="54"/>
      <c r="CB42" s="63"/>
      <c r="CC42" s="64"/>
      <c r="CD42" s="65"/>
      <c r="CE42" s="54"/>
      <c r="CF42" s="54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113"/>
      <c r="CU42" s="113"/>
    </row>
    <row r="43" spans="2:99" s="4" customFormat="1" ht="21.75" customHeight="1" thickBot="1">
      <c r="B43" s="157" t="s">
        <v>14</v>
      </c>
      <c r="C43" s="201"/>
      <c r="D43" s="202"/>
      <c r="E43" s="203"/>
      <c r="F43" s="201"/>
      <c r="G43" s="202" t="s">
        <v>15</v>
      </c>
      <c r="H43" s="203"/>
      <c r="I43" s="201"/>
      <c r="J43" s="202" t="s">
        <v>17</v>
      </c>
      <c r="K43" s="203"/>
      <c r="L43" s="203"/>
      <c r="M43" s="203"/>
      <c r="N43" s="201"/>
      <c r="O43" s="202" t="s">
        <v>65</v>
      </c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280"/>
      <c r="AW43" s="202" t="s">
        <v>21</v>
      </c>
      <c r="AX43" s="203"/>
      <c r="AY43" s="203"/>
      <c r="AZ43" s="203"/>
      <c r="BA43" s="201"/>
      <c r="BB43" s="204"/>
      <c r="BC43" s="205"/>
      <c r="BD43" s="16"/>
      <c r="BE43" s="56"/>
      <c r="BF43" s="58"/>
      <c r="BG43" s="58"/>
      <c r="BH43" s="58"/>
      <c r="BI43" s="50"/>
      <c r="BJ43" s="50"/>
      <c r="BK43" s="66"/>
      <c r="BL43" s="66"/>
      <c r="BM43" s="71"/>
      <c r="BN43" s="68"/>
      <c r="BO43" s="68"/>
      <c r="BP43" s="69"/>
      <c r="BQ43" s="68"/>
      <c r="BR43" s="72"/>
      <c r="BS43" s="50"/>
      <c r="BT43" s="50"/>
      <c r="BU43" s="50"/>
      <c r="BV43" s="56"/>
      <c r="BW43" s="53"/>
      <c r="BX43" s="50"/>
      <c r="BY43" s="50"/>
      <c r="BZ43" s="56"/>
      <c r="CA43" s="54"/>
      <c r="CB43" s="63"/>
      <c r="CC43" s="64"/>
      <c r="CD43" s="65"/>
      <c r="CE43" s="54"/>
      <c r="CF43" s="54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113"/>
      <c r="CU43" s="113"/>
    </row>
    <row r="44" spans="2:99" s="4" customFormat="1" ht="21.75" customHeight="1">
      <c r="B44" s="192">
        <v>44</v>
      </c>
      <c r="C44" s="145"/>
      <c r="D44" s="193"/>
      <c r="E44" s="194"/>
      <c r="F44" s="195"/>
      <c r="G44" s="193" t="s">
        <v>77</v>
      </c>
      <c r="H44" s="194"/>
      <c r="I44" s="195"/>
      <c r="J44" s="190">
        <v>0.4305555555555556</v>
      </c>
      <c r="K44" s="147"/>
      <c r="L44" s="147"/>
      <c r="M44" s="147"/>
      <c r="N44" s="145"/>
      <c r="O44" s="19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5" t="s">
        <v>20</v>
      </c>
      <c r="AF44" s="16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5"/>
      <c r="AW44" s="146"/>
      <c r="AX44" s="147"/>
      <c r="AY44" s="15" t="s">
        <v>19</v>
      </c>
      <c r="AZ44" s="144"/>
      <c r="BA44" s="145"/>
      <c r="BB44" s="146"/>
      <c r="BC44" s="183"/>
      <c r="BD44" s="16"/>
      <c r="BE44" s="56"/>
      <c r="BF44" s="58"/>
      <c r="BG44" s="58"/>
      <c r="BH44" s="58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53"/>
      <c r="BX44" s="50"/>
      <c r="BY44" s="50"/>
      <c r="BZ44" s="50"/>
      <c r="CA44" s="54"/>
      <c r="CB44" s="54"/>
      <c r="CC44" s="54"/>
      <c r="CD44" s="54"/>
      <c r="CE44" s="54"/>
      <c r="CF44" s="54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113"/>
      <c r="CU44" s="113"/>
    </row>
    <row r="45" spans="2:99" s="4" customFormat="1" ht="21.75" customHeight="1">
      <c r="B45" s="246">
        <v>45</v>
      </c>
      <c r="C45" s="243"/>
      <c r="D45" s="247"/>
      <c r="E45" s="248"/>
      <c r="F45" s="249"/>
      <c r="G45" s="247" t="s">
        <v>77</v>
      </c>
      <c r="H45" s="248"/>
      <c r="I45" s="249"/>
      <c r="J45" s="250">
        <f>J44+$U$10*$X$10+$AL$10</f>
        <v>0.4402777777777778</v>
      </c>
      <c r="K45" s="241"/>
      <c r="L45" s="241"/>
      <c r="M45" s="241"/>
      <c r="N45" s="243"/>
      <c r="O45" s="240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103" t="s">
        <v>20</v>
      </c>
      <c r="AF45" s="242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3"/>
      <c r="AW45" s="244"/>
      <c r="AX45" s="241"/>
      <c r="AY45" s="103" t="s">
        <v>19</v>
      </c>
      <c r="AZ45" s="253"/>
      <c r="BA45" s="243"/>
      <c r="BB45" s="244"/>
      <c r="BC45" s="245"/>
      <c r="BD45" s="16"/>
      <c r="BE45" s="56"/>
      <c r="BF45" s="58"/>
      <c r="BG45" s="58"/>
      <c r="BH45" s="58"/>
      <c r="BI45" s="50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50"/>
      <c r="BU45" s="50"/>
      <c r="BV45" s="56"/>
      <c r="BW45" s="53"/>
      <c r="BX45" s="50"/>
      <c r="BY45" s="59"/>
      <c r="BZ45" s="50"/>
      <c r="CA45" s="148"/>
      <c r="CB45" s="148"/>
      <c r="CC45" s="148"/>
      <c r="CD45" s="60"/>
      <c r="CE45" s="54"/>
      <c r="CF45" s="54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113"/>
      <c r="CU45" s="113"/>
    </row>
    <row r="46" spans="2:99" s="4" customFormat="1" ht="21.75" customHeight="1" thickBot="1">
      <c r="B46" s="290">
        <v>46</v>
      </c>
      <c r="C46" s="239"/>
      <c r="D46" s="281"/>
      <c r="E46" s="282"/>
      <c r="F46" s="283"/>
      <c r="G46" s="206" t="s">
        <v>77</v>
      </c>
      <c r="H46" s="207"/>
      <c r="I46" s="208"/>
      <c r="J46" s="278">
        <f>J45+$U$10*$X$10+$AL$10</f>
        <v>0.45000000000000007</v>
      </c>
      <c r="K46" s="237"/>
      <c r="L46" s="237"/>
      <c r="M46" s="237"/>
      <c r="N46" s="239"/>
      <c r="O46" s="236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99" t="s">
        <v>20</v>
      </c>
      <c r="AF46" s="238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9"/>
      <c r="AW46" s="277"/>
      <c r="AX46" s="237"/>
      <c r="AY46" s="99" t="s">
        <v>19</v>
      </c>
      <c r="AZ46" s="276"/>
      <c r="BA46" s="239"/>
      <c r="BB46" s="277"/>
      <c r="BC46" s="279"/>
      <c r="BD46" s="16"/>
      <c r="BE46" s="56"/>
      <c r="BF46" s="58"/>
      <c r="BG46" s="58"/>
      <c r="BH46" s="58"/>
      <c r="BI46" s="50"/>
      <c r="BJ46" s="50"/>
      <c r="BK46" s="66"/>
      <c r="BL46" s="66"/>
      <c r="BM46" s="67"/>
      <c r="BN46" s="68"/>
      <c r="BO46" s="68"/>
      <c r="BP46" s="69"/>
      <c r="BQ46" s="68"/>
      <c r="BR46" s="70"/>
      <c r="BS46" s="50"/>
      <c r="BT46" s="50"/>
      <c r="BU46" s="50"/>
      <c r="BV46" s="56"/>
      <c r="BW46" s="53"/>
      <c r="BX46" s="50"/>
      <c r="BY46" s="50"/>
      <c r="BZ46" s="56"/>
      <c r="CA46" s="54"/>
      <c r="CB46" s="63"/>
      <c r="CC46" s="64"/>
      <c r="CD46" s="65"/>
      <c r="CE46" s="54"/>
      <c r="CF46" s="5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113"/>
      <c r="CU46" s="113"/>
    </row>
    <row r="47" spans="2:99" s="4" customFormat="1" ht="21.75" customHeight="1" thickBot="1">
      <c r="B47" s="207"/>
      <c r="C47" s="264"/>
      <c r="D47" s="207"/>
      <c r="E47" s="207"/>
      <c r="F47" s="207"/>
      <c r="G47" s="207"/>
      <c r="H47" s="207"/>
      <c r="I47" s="207"/>
      <c r="J47" s="270"/>
      <c r="K47" s="264"/>
      <c r="L47" s="264"/>
      <c r="M47" s="264"/>
      <c r="N47" s="264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2"/>
      <c r="AF47" s="263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6"/>
      <c r="AX47" s="264"/>
      <c r="AY47" s="22"/>
      <c r="AZ47" s="266"/>
      <c r="BA47" s="264"/>
      <c r="BB47" s="266"/>
      <c r="BC47" s="264"/>
      <c r="BD47" s="16"/>
      <c r="BE47" s="56"/>
      <c r="BF47" s="58"/>
      <c r="BG47" s="58"/>
      <c r="BH47" s="58"/>
      <c r="BI47" s="50"/>
      <c r="BJ47" s="50"/>
      <c r="BK47" s="66"/>
      <c r="BL47" s="66"/>
      <c r="BM47" s="71"/>
      <c r="BN47" s="68"/>
      <c r="BO47" s="68"/>
      <c r="BP47" s="69"/>
      <c r="BQ47" s="68"/>
      <c r="BR47" s="72"/>
      <c r="BS47" s="50"/>
      <c r="BT47" s="50"/>
      <c r="BU47" s="50"/>
      <c r="BV47" s="56"/>
      <c r="BW47" s="53"/>
      <c r="BX47" s="50"/>
      <c r="BY47" s="50"/>
      <c r="BZ47" s="56"/>
      <c r="CA47" s="54"/>
      <c r="CB47" s="63"/>
      <c r="CC47" s="64"/>
      <c r="CD47" s="65"/>
      <c r="CE47" s="54"/>
      <c r="CF47" s="54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113"/>
      <c r="CU47" s="113"/>
    </row>
    <row r="48" spans="2:99" s="4" customFormat="1" ht="21.75" customHeight="1" thickBot="1">
      <c r="B48" s="157" t="s">
        <v>46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202" t="s">
        <v>44</v>
      </c>
      <c r="Y48" s="158"/>
      <c r="Z48" s="159"/>
      <c r="AA48" s="157" t="s">
        <v>25</v>
      </c>
      <c r="AB48" s="158"/>
      <c r="AC48" s="158"/>
      <c r="AD48" s="158"/>
      <c r="AE48" s="15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40"/>
      <c r="AX48" s="40"/>
      <c r="AY48" s="39"/>
      <c r="AZ48" s="39"/>
      <c r="BA48" s="39"/>
      <c r="BB48" s="39"/>
      <c r="BC48" s="39"/>
      <c r="BD48" s="16"/>
      <c r="BE48" s="56"/>
      <c r="BF48" s="58"/>
      <c r="BG48" s="58"/>
      <c r="BH48" s="58"/>
      <c r="BI48" s="50"/>
      <c r="BJ48" s="50"/>
      <c r="BK48" s="66"/>
      <c r="BL48" s="66"/>
      <c r="BM48" s="67"/>
      <c r="BN48" s="68"/>
      <c r="BO48" s="68"/>
      <c r="BP48" s="69"/>
      <c r="BQ48" s="68"/>
      <c r="BR48" s="70"/>
      <c r="BS48" s="50"/>
      <c r="BT48" s="50"/>
      <c r="BU48" s="50"/>
      <c r="BV48" s="56"/>
      <c r="BW48" s="53"/>
      <c r="BX48" s="50"/>
      <c r="BY48" s="50"/>
      <c r="BZ48" s="56"/>
      <c r="CA48" s="54"/>
      <c r="CB48" s="63"/>
      <c r="CC48" s="64"/>
      <c r="CD48" s="65"/>
      <c r="CE48" s="54"/>
      <c r="CF48" s="5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113"/>
      <c r="CU48" s="113"/>
    </row>
    <row r="49" spans="2:99" s="4" customFormat="1" ht="12.75">
      <c r="B49" s="273" t="s">
        <v>47</v>
      </c>
      <c r="C49" s="274"/>
      <c r="D49" s="292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8"/>
      <c r="Q49" s="288"/>
      <c r="R49" s="288"/>
      <c r="S49" s="288"/>
      <c r="T49" s="288"/>
      <c r="U49" s="114"/>
      <c r="V49" s="288"/>
      <c r="W49" s="288"/>
      <c r="X49" s="289"/>
      <c r="Y49" s="139"/>
      <c r="Z49" s="140"/>
      <c r="AA49" s="160"/>
      <c r="AB49" s="161"/>
      <c r="AC49" s="11" t="s">
        <v>19</v>
      </c>
      <c r="AD49" s="161"/>
      <c r="AE49" s="162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40"/>
      <c r="AX49" s="40"/>
      <c r="AY49" s="39"/>
      <c r="AZ49" s="39"/>
      <c r="BA49" s="39"/>
      <c r="BB49" s="39"/>
      <c r="BC49" s="39"/>
      <c r="BD49" s="16"/>
      <c r="BE49" s="56"/>
      <c r="BF49" s="58"/>
      <c r="BG49" s="58"/>
      <c r="BH49" s="58"/>
      <c r="BI49" s="50"/>
      <c r="BJ49" s="50"/>
      <c r="BK49" s="66"/>
      <c r="BL49" s="66"/>
      <c r="BM49" s="67"/>
      <c r="BN49" s="68"/>
      <c r="BO49" s="68"/>
      <c r="BP49" s="69"/>
      <c r="BQ49" s="68"/>
      <c r="BR49" s="70"/>
      <c r="BS49" s="50"/>
      <c r="BT49" s="50"/>
      <c r="BU49" s="50"/>
      <c r="BV49" s="56"/>
      <c r="BW49" s="53"/>
      <c r="BX49" s="50"/>
      <c r="BY49" s="50"/>
      <c r="BZ49" s="56"/>
      <c r="CA49" s="54"/>
      <c r="CB49" s="63"/>
      <c r="CC49" s="64"/>
      <c r="CD49" s="65"/>
      <c r="CE49" s="54"/>
      <c r="CF49" s="54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113"/>
      <c r="CU49" s="113"/>
    </row>
    <row r="50" spans="2:99" s="4" customFormat="1" ht="12.75">
      <c r="B50" s="131" t="s">
        <v>48</v>
      </c>
      <c r="C50" s="132"/>
      <c r="D50" s="29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2"/>
      <c r="Q50" s="132"/>
      <c r="R50" s="132"/>
      <c r="S50" s="132"/>
      <c r="T50" s="132"/>
      <c r="U50" s="12"/>
      <c r="V50" s="132"/>
      <c r="W50" s="132"/>
      <c r="X50" s="284"/>
      <c r="Y50" s="285"/>
      <c r="Z50" s="286"/>
      <c r="AA50" s="131"/>
      <c r="AB50" s="132"/>
      <c r="AC50" s="12" t="s">
        <v>19</v>
      </c>
      <c r="AD50" s="132"/>
      <c r="AE50" s="135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40"/>
      <c r="AX50" s="40"/>
      <c r="AY50" s="39"/>
      <c r="AZ50" s="39"/>
      <c r="BA50" s="39"/>
      <c r="BB50" s="39"/>
      <c r="BC50" s="39"/>
      <c r="BD50" s="16"/>
      <c r="BE50" s="56"/>
      <c r="BF50" s="58"/>
      <c r="BG50" s="58"/>
      <c r="BH50" s="58"/>
      <c r="BI50" s="50"/>
      <c r="BJ50" s="50"/>
      <c r="BK50" s="66"/>
      <c r="BL50" s="66"/>
      <c r="BM50" s="67"/>
      <c r="BN50" s="68"/>
      <c r="BO50" s="68"/>
      <c r="BP50" s="69"/>
      <c r="BQ50" s="68"/>
      <c r="BR50" s="70"/>
      <c r="BS50" s="50"/>
      <c r="BT50" s="50"/>
      <c r="BU50" s="50"/>
      <c r="BV50" s="56"/>
      <c r="BW50" s="53"/>
      <c r="BX50" s="50"/>
      <c r="BY50" s="50"/>
      <c r="BZ50" s="56"/>
      <c r="CA50" s="54"/>
      <c r="CB50" s="63"/>
      <c r="CC50" s="64"/>
      <c r="CD50" s="65"/>
      <c r="CE50" s="54"/>
      <c r="CF50" s="54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113"/>
      <c r="CU50" s="113"/>
    </row>
    <row r="51" spans="2:99" s="4" customFormat="1" ht="12.75">
      <c r="B51" s="131" t="s">
        <v>49</v>
      </c>
      <c r="C51" s="132"/>
      <c r="D51" s="29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2"/>
      <c r="Q51" s="132"/>
      <c r="R51" s="132"/>
      <c r="S51" s="132"/>
      <c r="T51" s="132"/>
      <c r="U51" s="12"/>
      <c r="V51" s="132"/>
      <c r="W51" s="132"/>
      <c r="X51" s="284"/>
      <c r="Y51" s="285"/>
      <c r="Z51" s="286"/>
      <c r="AA51" s="131"/>
      <c r="AB51" s="132"/>
      <c r="AC51" s="12" t="s">
        <v>19</v>
      </c>
      <c r="AD51" s="132"/>
      <c r="AE51" s="135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40"/>
      <c r="AX51" s="40"/>
      <c r="AY51" s="39"/>
      <c r="AZ51" s="39"/>
      <c r="BA51" s="39"/>
      <c r="BB51" s="39"/>
      <c r="BC51" s="39"/>
      <c r="BD51" s="16"/>
      <c r="BE51" s="56"/>
      <c r="BF51" s="58"/>
      <c r="BG51" s="58"/>
      <c r="BH51" s="58"/>
      <c r="BI51" s="50"/>
      <c r="BJ51" s="50"/>
      <c r="BK51" s="66"/>
      <c r="BL51" s="66"/>
      <c r="BM51" s="67"/>
      <c r="BN51" s="68"/>
      <c r="BO51" s="68"/>
      <c r="BP51" s="69"/>
      <c r="BQ51" s="68"/>
      <c r="BR51" s="70"/>
      <c r="BS51" s="50"/>
      <c r="BT51" s="50"/>
      <c r="BU51" s="50"/>
      <c r="BV51" s="56"/>
      <c r="BW51" s="53"/>
      <c r="BX51" s="50"/>
      <c r="BY51" s="50"/>
      <c r="BZ51" s="56"/>
      <c r="CA51" s="54"/>
      <c r="CB51" s="63"/>
      <c r="CC51" s="64"/>
      <c r="CD51" s="65"/>
      <c r="CE51" s="54"/>
      <c r="CF51" s="54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113"/>
      <c r="CU51" s="113"/>
    </row>
    <row r="52" spans="2:55" ht="12.75">
      <c r="B52" s="131" t="s">
        <v>50</v>
      </c>
      <c r="C52" s="132"/>
      <c r="D52" s="29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2"/>
      <c r="Q52" s="132"/>
      <c r="R52" s="132"/>
      <c r="S52" s="132"/>
      <c r="T52" s="132"/>
      <c r="U52" s="12"/>
      <c r="V52" s="132"/>
      <c r="W52" s="132"/>
      <c r="X52" s="284"/>
      <c r="Y52" s="285"/>
      <c r="Z52" s="286"/>
      <c r="AA52" s="131"/>
      <c r="AB52" s="132"/>
      <c r="AC52" s="12" t="s">
        <v>19</v>
      </c>
      <c r="AD52" s="132"/>
      <c r="AE52" s="135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40"/>
      <c r="AX52" s="40"/>
      <c r="AY52" s="39"/>
      <c r="AZ52" s="39"/>
      <c r="BA52" s="39"/>
      <c r="BB52" s="39"/>
      <c r="BC52" s="39"/>
    </row>
    <row r="53" spans="2:55" ht="12.75">
      <c r="B53" s="131" t="s">
        <v>51</v>
      </c>
      <c r="C53" s="132"/>
      <c r="D53" s="29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2"/>
      <c r="Q53" s="132"/>
      <c r="R53" s="132"/>
      <c r="S53" s="132"/>
      <c r="T53" s="132"/>
      <c r="U53" s="12"/>
      <c r="V53" s="132"/>
      <c r="W53" s="132"/>
      <c r="X53" s="284"/>
      <c r="Y53" s="285"/>
      <c r="Z53" s="286"/>
      <c r="AA53" s="131"/>
      <c r="AB53" s="132"/>
      <c r="AC53" s="12" t="s">
        <v>19</v>
      </c>
      <c r="AD53" s="132"/>
      <c r="AE53" s="135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40"/>
      <c r="AX53" s="40"/>
      <c r="AY53" s="39"/>
      <c r="AZ53" s="39"/>
      <c r="BA53" s="39"/>
      <c r="BB53" s="39"/>
      <c r="BC53" s="39"/>
    </row>
    <row r="54" spans="2:55" ht="12.75">
      <c r="B54" s="131" t="s">
        <v>52</v>
      </c>
      <c r="C54" s="132"/>
      <c r="D54" s="29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2"/>
      <c r="Q54" s="132"/>
      <c r="R54" s="132"/>
      <c r="S54" s="132"/>
      <c r="T54" s="132"/>
      <c r="U54" s="12"/>
      <c r="V54" s="132"/>
      <c r="W54" s="132"/>
      <c r="X54" s="284"/>
      <c r="Y54" s="285"/>
      <c r="Z54" s="286"/>
      <c r="AA54" s="131"/>
      <c r="AB54" s="132"/>
      <c r="AC54" s="12" t="s">
        <v>19</v>
      </c>
      <c r="AD54" s="132"/>
      <c r="AE54" s="135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40"/>
      <c r="AX54" s="40"/>
      <c r="AY54" s="39"/>
      <c r="AZ54" s="39"/>
      <c r="BA54" s="39"/>
      <c r="BB54" s="39"/>
      <c r="BC54" s="39"/>
    </row>
    <row r="55" spans="2:55" ht="12.75">
      <c r="B55" s="131" t="s">
        <v>53</v>
      </c>
      <c r="C55" s="132"/>
      <c r="D55" s="29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2"/>
      <c r="Q55" s="132"/>
      <c r="R55" s="132"/>
      <c r="S55" s="132"/>
      <c r="T55" s="132"/>
      <c r="U55" s="12"/>
      <c r="V55" s="132"/>
      <c r="W55" s="132"/>
      <c r="X55" s="284"/>
      <c r="Y55" s="285"/>
      <c r="Z55" s="286"/>
      <c r="AA55" s="131"/>
      <c r="AB55" s="132"/>
      <c r="AC55" s="12" t="s">
        <v>19</v>
      </c>
      <c r="AD55" s="132"/>
      <c r="AE55" s="135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40"/>
      <c r="AX55" s="40"/>
      <c r="AY55" s="39"/>
      <c r="AZ55" s="39"/>
      <c r="BA55" s="39"/>
      <c r="BB55" s="39"/>
      <c r="BC55" s="39"/>
    </row>
    <row r="56" spans="2:55" ht="13.5" thickBot="1">
      <c r="B56" s="154" t="s">
        <v>54</v>
      </c>
      <c r="C56" s="149"/>
      <c r="D56" s="294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49"/>
      <c r="Q56" s="149"/>
      <c r="R56" s="149"/>
      <c r="S56" s="149"/>
      <c r="T56" s="149"/>
      <c r="U56" s="13"/>
      <c r="V56" s="149"/>
      <c r="W56" s="149"/>
      <c r="X56" s="295"/>
      <c r="Y56" s="152"/>
      <c r="Z56" s="153"/>
      <c r="AA56" s="154"/>
      <c r="AB56" s="149"/>
      <c r="AC56" s="13" t="s">
        <v>81</v>
      </c>
      <c r="AD56" s="149"/>
      <c r="AE56" s="150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0"/>
      <c r="AX56" s="40"/>
      <c r="AY56" s="39"/>
      <c r="AZ56" s="39"/>
      <c r="BA56" s="39"/>
      <c r="BB56" s="39"/>
      <c r="BC56" s="39"/>
    </row>
  </sheetData>
  <sheetProtection/>
  <mergeCells count="268">
    <mergeCell ref="AA55:AB55"/>
    <mergeCell ref="AD55:AE55"/>
    <mergeCell ref="B56:C56"/>
    <mergeCell ref="D56:O56"/>
    <mergeCell ref="P56:R56"/>
    <mergeCell ref="S56:T56"/>
    <mergeCell ref="V56:W56"/>
    <mergeCell ref="X56:Z56"/>
    <mergeCell ref="AA56:AB56"/>
    <mergeCell ref="AD56:AE56"/>
    <mergeCell ref="B55:C55"/>
    <mergeCell ref="D55:O55"/>
    <mergeCell ref="P55:R55"/>
    <mergeCell ref="S55:T55"/>
    <mergeCell ref="V55:W55"/>
    <mergeCell ref="X55:Z55"/>
    <mergeCell ref="AD53:AE53"/>
    <mergeCell ref="B54:C54"/>
    <mergeCell ref="D54:O54"/>
    <mergeCell ref="P54:R54"/>
    <mergeCell ref="S54:T54"/>
    <mergeCell ref="V54:W54"/>
    <mergeCell ref="X54:Z54"/>
    <mergeCell ref="AA54:AB54"/>
    <mergeCell ref="AD54:AE54"/>
    <mergeCell ref="AA52:AB52"/>
    <mergeCell ref="AD52:AE52"/>
    <mergeCell ref="D51:O51"/>
    <mergeCell ref="B53:C53"/>
    <mergeCell ref="D53:O53"/>
    <mergeCell ref="P53:R53"/>
    <mergeCell ref="S53:T53"/>
    <mergeCell ref="V53:W53"/>
    <mergeCell ref="X53:Z53"/>
    <mergeCell ref="AA53:AB53"/>
    <mergeCell ref="B52:C52"/>
    <mergeCell ref="D52:O52"/>
    <mergeCell ref="P52:R52"/>
    <mergeCell ref="S52:T52"/>
    <mergeCell ref="V52:W52"/>
    <mergeCell ref="X52:Z52"/>
    <mergeCell ref="P51:R51"/>
    <mergeCell ref="S51:T51"/>
    <mergeCell ref="V51:W51"/>
    <mergeCell ref="X51:Z51"/>
    <mergeCell ref="AA51:AB51"/>
    <mergeCell ref="AD49:AE49"/>
    <mergeCell ref="AD50:AE50"/>
    <mergeCell ref="AD51:AE51"/>
    <mergeCell ref="D50:O50"/>
    <mergeCell ref="P50:R50"/>
    <mergeCell ref="S50:T50"/>
    <mergeCell ref="V50:W50"/>
    <mergeCell ref="X50:Z50"/>
    <mergeCell ref="AA50:AB50"/>
    <mergeCell ref="AA48:AE48"/>
    <mergeCell ref="B46:C46"/>
    <mergeCell ref="D47:F47"/>
    <mergeCell ref="B43:C43"/>
    <mergeCell ref="D49:O49"/>
    <mergeCell ref="P49:R49"/>
    <mergeCell ref="S49:T49"/>
    <mergeCell ref="V49:W49"/>
    <mergeCell ref="X49:Z49"/>
    <mergeCell ref="AA49:AB49"/>
    <mergeCell ref="AA15:AE15"/>
    <mergeCell ref="AA16:AB16"/>
    <mergeCell ref="AD16:AE16"/>
    <mergeCell ref="AA17:AB17"/>
    <mergeCell ref="AD17:AE17"/>
    <mergeCell ref="AA18:AB18"/>
    <mergeCell ref="AD18:AE18"/>
    <mergeCell ref="AZ39:BA39"/>
    <mergeCell ref="BB39:BC39"/>
    <mergeCell ref="AA23:AB23"/>
    <mergeCell ref="AD23:AE23"/>
    <mergeCell ref="AA19:AB19"/>
    <mergeCell ref="AD19:AE19"/>
    <mergeCell ref="AA20:AB20"/>
    <mergeCell ref="AD20:AE20"/>
    <mergeCell ref="AA22:AB22"/>
    <mergeCell ref="AA21:AB21"/>
    <mergeCell ref="O38:AD38"/>
    <mergeCell ref="AF38:AV38"/>
    <mergeCell ref="J36:N36"/>
    <mergeCell ref="J37:N37"/>
    <mergeCell ref="O37:AD37"/>
    <mergeCell ref="AD21:AE21"/>
    <mergeCell ref="O32:AD32"/>
    <mergeCell ref="O33:AD33"/>
    <mergeCell ref="B37:C37"/>
    <mergeCell ref="B32:C32"/>
    <mergeCell ref="B18:C18"/>
    <mergeCell ref="B19:C19"/>
    <mergeCell ref="X23:Z23"/>
    <mergeCell ref="B23:C23"/>
    <mergeCell ref="X19:Z19"/>
    <mergeCell ref="X21:Z21"/>
    <mergeCell ref="B39:C39"/>
    <mergeCell ref="B31:C31"/>
    <mergeCell ref="B38:C38"/>
    <mergeCell ref="D38:F38"/>
    <mergeCell ref="G38:I38"/>
    <mergeCell ref="B36:C36"/>
    <mergeCell ref="D36:F36"/>
    <mergeCell ref="G36:I36"/>
    <mergeCell ref="G39:I39"/>
    <mergeCell ref="D39:F39"/>
    <mergeCell ref="CA30:CC30"/>
    <mergeCell ref="CA40:CC40"/>
    <mergeCell ref="AZ33:BA33"/>
    <mergeCell ref="BB33:BC33"/>
    <mergeCell ref="CA37:CC37"/>
    <mergeCell ref="BB38:BC38"/>
    <mergeCell ref="BB36:BC36"/>
    <mergeCell ref="AZ37:BA37"/>
    <mergeCell ref="BB37:BC37"/>
    <mergeCell ref="AW36:BA36"/>
    <mergeCell ref="BB32:BC32"/>
    <mergeCell ref="S16:T16"/>
    <mergeCell ref="CA45:CC45"/>
    <mergeCell ref="B17:C17"/>
    <mergeCell ref="D17:O17"/>
    <mergeCell ref="P17:R17"/>
    <mergeCell ref="D20:O20"/>
    <mergeCell ref="D21:O21"/>
    <mergeCell ref="AW38:AX38"/>
    <mergeCell ref="AZ38:BA38"/>
    <mergeCell ref="B15:O15"/>
    <mergeCell ref="P15:R15"/>
    <mergeCell ref="X15:Z15"/>
    <mergeCell ref="S15:W15"/>
    <mergeCell ref="BB30:BC30"/>
    <mergeCell ref="BB31:BC31"/>
    <mergeCell ref="B21:C21"/>
    <mergeCell ref="X22:Z22"/>
    <mergeCell ref="B20:C20"/>
    <mergeCell ref="B22:C22"/>
    <mergeCell ref="A2:AP3"/>
    <mergeCell ref="U10:V10"/>
    <mergeCell ref="M6:T6"/>
    <mergeCell ref="Y6:AF6"/>
    <mergeCell ref="B8:AM8"/>
    <mergeCell ref="D22:O22"/>
    <mergeCell ref="D19:O19"/>
    <mergeCell ref="P19:W19"/>
    <mergeCell ref="AL10:AP10"/>
    <mergeCell ref="V16:W16"/>
    <mergeCell ref="X10:AB10"/>
    <mergeCell ref="H10:L10"/>
    <mergeCell ref="A4:AP4"/>
    <mergeCell ref="S17:T17"/>
    <mergeCell ref="V17:W17"/>
    <mergeCell ref="X17:Z17"/>
    <mergeCell ref="B16:C16"/>
    <mergeCell ref="D16:O16"/>
    <mergeCell ref="P16:R16"/>
    <mergeCell ref="X16:Z16"/>
    <mergeCell ref="D18:O18"/>
    <mergeCell ref="P18:W18"/>
    <mergeCell ref="X18:Z18"/>
    <mergeCell ref="BB29:BC29"/>
    <mergeCell ref="AW29:BA29"/>
    <mergeCell ref="O29:AV29"/>
    <mergeCell ref="X20:Z20"/>
    <mergeCell ref="P20:W20"/>
    <mergeCell ref="P21:W21"/>
    <mergeCell ref="P22:W22"/>
    <mergeCell ref="P23:W23"/>
    <mergeCell ref="D23:O23"/>
    <mergeCell ref="AD22:AE22"/>
    <mergeCell ref="AW30:AX30"/>
    <mergeCell ref="AZ30:BA30"/>
    <mergeCell ref="AW31:AX31"/>
    <mergeCell ref="AZ31:BA31"/>
    <mergeCell ref="O30:AD30"/>
    <mergeCell ref="AF30:AV30"/>
    <mergeCell ref="O31:AD31"/>
    <mergeCell ref="AF31:AV31"/>
    <mergeCell ref="J31:N31"/>
    <mergeCell ref="B30:C30"/>
    <mergeCell ref="D30:F30"/>
    <mergeCell ref="G30:I30"/>
    <mergeCell ref="J30:N30"/>
    <mergeCell ref="J29:N29"/>
    <mergeCell ref="B29:C29"/>
    <mergeCell ref="D31:F31"/>
    <mergeCell ref="G31:I31"/>
    <mergeCell ref="B40:C40"/>
    <mergeCell ref="G29:I29"/>
    <mergeCell ref="D29:F29"/>
    <mergeCell ref="B33:C33"/>
    <mergeCell ref="D33:F33"/>
    <mergeCell ref="G33:I33"/>
    <mergeCell ref="G46:I46"/>
    <mergeCell ref="G45:I45"/>
    <mergeCell ref="B47:C47"/>
    <mergeCell ref="B44:C44"/>
    <mergeCell ref="B45:C45"/>
    <mergeCell ref="G44:I44"/>
    <mergeCell ref="D45:F45"/>
    <mergeCell ref="D46:F46"/>
    <mergeCell ref="AW33:AX33"/>
    <mergeCell ref="AF32:AV32"/>
    <mergeCell ref="AW32:AX32"/>
    <mergeCell ref="AZ32:BA32"/>
    <mergeCell ref="AF33:AV33"/>
    <mergeCell ref="J39:N39"/>
    <mergeCell ref="AF39:AV39"/>
    <mergeCell ref="O36:AV36"/>
    <mergeCell ref="G40:I40"/>
    <mergeCell ref="J32:N32"/>
    <mergeCell ref="D43:F43"/>
    <mergeCell ref="G43:I43"/>
    <mergeCell ref="J43:N43"/>
    <mergeCell ref="BB43:BC43"/>
    <mergeCell ref="D44:F44"/>
    <mergeCell ref="D37:F37"/>
    <mergeCell ref="G37:I37"/>
    <mergeCell ref="D32:F32"/>
    <mergeCell ref="G32:I32"/>
    <mergeCell ref="D40:F40"/>
    <mergeCell ref="J40:N40"/>
    <mergeCell ref="AW40:AX40"/>
    <mergeCell ref="AZ40:BA40"/>
    <mergeCell ref="BB40:BC40"/>
    <mergeCell ref="J33:N33"/>
    <mergeCell ref="AW39:AX39"/>
    <mergeCell ref="AF37:AV37"/>
    <mergeCell ref="AW37:AX37"/>
    <mergeCell ref="J38:N38"/>
    <mergeCell ref="AZ45:BA45"/>
    <mergeCell ref="BB45:BC45"/>
    <mergeCell ref="AZ44:BA44"/>
    <mergeCell ref="BB46:BC46"/>
    <mergeCell ref="O40:AD40"/>
    <mergeCell ref="O44:AD44"/>
    <mergeCell ref="AF40:AV40"/>
    <mergeCell ref="O43:AV43"/>
    <mergeCell ref="AW43:BA43"/>
    <mergeCell ref="J45:N45"/>
    <mergeCell ref="O45:AD45"/>
    <mergeCell ref="J46:N46"/>
    <mergeCell ref="AF46:AV46"/>
    <mergeCell ref="J47:N47"/>
    <mergeCell ref="AF44:AV44"/>
    <mergeCell ref="AF45:AV45"/>
    <mergeCell ref="J44:N44"/>
    <mergeCell ref="BB47:BC47"/>
    <mergeCell ref="O47:AD47"/>
    <mergeCell ref="AF47:AV47"/>
    <mergeCell ref="O39:AD39"/>
    <mergeCell ref="AZ46:BA46"/>
    <mergeCell ref="AW44:AX44"/>
    <mergeCell ref="O46:AD46"/>
    <mergeCell ref="AW46:AX46"/>
    <mergeCell ref="BB44:BC44"/>
    <mergeCell ref="AW45:AX45"/>
    <mergeCell ref="B51:C51"/>
    <mergeCell ref="B50:C50"/>
    <mergeCell ref="B49:C49"/>
    <mergeCell ref="G47:I47"/>
    <mergeCell ref="AW47:AX47"/>
    <mergeCell ref="AZ47:BA47"/>
    <mergeCell ref="B48:O48"/>
    <mergeCell ref="P48:R48"/>
    <mergeCell ref="S48:W48"/>
    <mergeCell ref="X48:Z48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CU111"/>
  <sheetViews>
    <sheetView showGridLines="0" zoomScale="112" zoomScaleNormal="112" zoomScalePageLayoutView="0" workbookViewId="0" topLeftCell="A1">
      <selection activeCell="A2" sqref="A2:AP3"/>
    </sheetView>
  </sheetViews>
  <sheetFormatPr defaultColWidth="1.7109375" defaultRowHeight="12.75"/>
  <cols>
    <col min="1" max="32" width="1.7109375" style="0" customWidth="1"/>
    <col min="33" max="33" width="4.140625" style="0" customWidth="1"/>
    <col min="34" max="56" width="1.7109375" style="0" customWidth="1"/>
    <col min="57" max="57" width="2.7109375" style="39" bestFit="1" customWidth="1"/>
    <col min="58" max="58" width="2.8515625" style="39" hidden="1" customWidth="1"/>
    <col min="59" max="59" width="2.140625" style="39" hidden="1" customWidth="1"/>
    <col min="60" max="60" width="2.8515625" style="39" hidden="1" customWidth="1"/>
    <col min="61" max="72" width="1.7109375" style="39" hidden="1" customWidth="1"/>
    <col min="73" max="73" width="1.7109375" style="39" customWidth="1"/>
    <col min="74" max="74" width="2.8515625" style="40" bestFit="1" customWidth="1"/>
    <col min="75" max="75" width="1.7109375" style="40" customWidth="1"/>
    <col min="76" max="76" width="1.7109375" style="39" customWidth="1"/>
    <col min="77" max="77" width="12.28125" style="39" bestFit="1" customWidth="1"/>
    <col min="78" max="78" width="5.00390625" style="39" bestFit="1" customWidth="1"/>
    <col min="79" max="79" width="2.8515625" style="39" bestFit="1" customWidth="1"/>
    <col min="80" max="80" width="2.00390625" style="39" bestFit="1" customWidth="1"/>
    <col min="81" max="81" width="2.8515625" style="41" bestFit="1" customWidth="1"/>
    <col min="82" max="82" width="5.57421875" style="41" bestFit="1" customWidth="1"/>
    <col min="83" max="84" width="1.7109375" style="41" customWidth="1"/>
    <col min="85" max="97" width="1.7109375" style="23" customWidth="1"/>
    <col min="98" max="99" width="1.7109375" style="7" customWidth="1"/>
  </cols>
  <sheetData>
    <row r="1" ht="7.5" customHeight="1"/>
    <row r="2" spans="1:54" ht="33" customHeight="1">
      <c r="A2" s="143" t="s">
        <v>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t="s">
        <v>35</v>
      </c>
      <c r="AR2" s="24"/>
      <c r="AS2" s="25"/>
      <c r="AT2" s="25"/>
      <c r="AU2" s="25"/>
      <c r="AV2" s="25"/>
      <c r="AW2" s="25"/>
      <c r="AX2" s="25"/>
      <c r="AY2" s="25"/>
      <c r="AZ2" s="25"/>
      <c r="BA2" s="25"/>
      <c r="BB2" s="26"/>
    </row>
    <row r="3" spans="1:97" s="14" customFormat="1" ht="27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R3" s="27"/>
      <c r="AS3" s="28"/>
      <c r="AT3" s="28" t="s">
        <v>31</v>
      </c>
      <c r="AU3" s="28"/>
      <c r="AW3" s="28"/>
      <c r="AX3" s="28"/>
      <c r="AY3" s="28"/>
      <c r="AZ3" s="28"/>
      <c r="BA3" s="28"/>
      <c r="BB3" s="29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2"/>
      <c r="BY3" s="42"/>
      <c r="BZ3" s="42"/>
      <c r="CA3" s="42"/>
      <c r="CB3" s="42"/>
      <c r="CC3" s="44"/>
      <c r="CD3" s="44"/>
      <c r="CE3" s="44"/>
      <c r="CF3" s="44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</row>
    <row r="4" spans="1:97" s="2" customFormat="1" ht="18">
      <c r="A4" s="181" t="s">
        <v>88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R4" s="30"/>
      <c r="AS4" s="31"/>
      <c r="AT4" s="31"/>
      <c r="AU4" s="31"/>
      <c r="AV4" s="31"/>
      <c r="AW4" s="31"/>
      <c r="AX4" s="31"/>
      <c r="AY4" s="31"/>
      <c r="AZ4" s="31"/>
      <c r="BA4" s="31"/>
      <c r="BB4" s="32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6"/>
      <c r="BY4" s="46"/>
      <c r="BZ4" s="46"/>
      <c r="CA4" s="46"/>
      <c r="CB4" s="46"/>
      <c r="CC4" s="48"/>
      <c r="CD4" s="48"/>
      <c r="CE4" s="48"/>
      <c r="CF4" s="48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</row>
    <row r="5" spans="44:97" s="2" customFormat="1" ht="6" customHeight="1">
      <c r="AR5" s="30"/>
      <c r="AS5" s="31"/>
      <c r="AT5" s="31"/>
      <c r="AU5" s="31"/>
      <c r="AV5" s="31"/>
      <c r="AW5" s="31"/>
      <c r="AX5" s="31"/>
      <c r="AY5" s="31"/>
      <c r="AZ5" s="31"/>
      <c r="BA5" s="31"/>
      <c r="BB5" s="32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6"/>
      <c r="BY5" s="46"/>
      <c r="BZ5" s="46"/>
      <c r="CA5" s="46"/>
      <c r="CB5" s="46"/>
      <c r="CC5" s="48"/>
      <c r="CD5" s="48"/>
      <c r="CE5" s="48"/>
      <c r="CF5" s="48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</row>
    <row r="6" spans="12:97" s="2" customFormat="1" ht="15.75">
      <c r="L6" s="3" t="s">
        <v>0</v>
      </c>
      <c r="M6" s="177" t="s">
        <v>41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41665</v>
      </c>
      <c r="Z6" s="178"/>
      <c r="AA6" s="178"/>
      <c r="AB6" s="178"/>
      <c r="AC6" s="178"/>
      <c r="AD6" s="178"/>
      <c r="AE6" s="178"/>
      <c r="AF6" s="178"/>
      <c r="AR6" s="30"/>
      <c r="AS6" s="31"/>
      <c r="AT6" s="31"/>
      <c r="AU6" s="31"/>
      <c r="AV6" s="31"/>
      <c r="AW6" s="31"/>
      <c r="AX6" s="31"/>
      <c r="AY6" s="31"/>
      <c r="AZ6" s="31"/>
      <c r="BA6" s="31"/>
      <c r="BB6" s="32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6"/>
      <c r="BY6" s="46"/>
      <c r="BZ6" s="46"/>
      <c r="CA6" s="46"/>
      <c r="CB6" s="46"/>
      <c r="CC6" s="48"/>
      <c r="CD6" s="48"/>
      <c r="CE6" s="48"/>
      <c r="CF6" s="48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</row>
    <row r="7" spans="44:97" s="2" customFormat="1" ht="6" customHeight="1">
      <c r="AR7" s="30"/>
      <c r="AS7" s="31"/>
      <c r="AT7" s="31"/>
      <c r="AU7" s="31"/>
      <c r="AV7" s="31"/>
      <c r="AW7" s="31"/>
      <c r="AX7" s="31"/>
      <c r="AY7" s="31"/>
      <c r="AZ7" s="31"/>
      <c r="BA7" s="31"/>
      <c r="BB7" s="32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6"/>
      <c r="BY7" s="46"/>
      <c r="BZ7" s="46"/>
      <c r="CA7" s="46"/>
      <c r="CB7" s="46"/>
      <c r="CC7" s="48"/>
      <c r="CD7" s="48"/>
      <c r="CE7" s="48"/>
      <c r="CF7" s="48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</row>
    <row r="8" spans="2:97" s="2" customFormat="1" ht="15">
      <c r="B8" s="179" t="s">
        <v>39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R8" s="33"/>
      <c r="AS8" s="34"/>
      <c r="AT8" s="34"/>
      <c r="AU8" s="34"/>
      <c r="AV8" s="34"/>
      <c r="AW8" s="34"/>
      <c r="AX8" s="34"/>
      <c r="AY8" s="34"/>
      <c r="AZ8" s="34"/>
      <c r="BA8" s="34"/>
      <c r="BB8" s="35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6"/>
      <c r="BY8" s="46"/>
      <c r="BZ8" s="46"/>
      <c r="CA8" s="46"/>
      <c r="CB8" s="46"/>
      <c r="CC8" s="48"/>
      <c r="CD8" s="48"/>
      <c r="CE8" s="48"/>
      <c r="CF8" s="48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</row>
    <row r="9" spans="57:97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6"/>
      <c r="BY9" s="46"/>
      <c r="BZ9" s="46"/>
      <c r="CA9" s="46"/>
      <c r="CB9" s="46"/>
      <c r="CC9" s="48"/>
      <c r="CD9" s="48"/>
      <c r="CE9" s="48"/>
      <c r="CF9" s="48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</row>
    <row r="10" spans="7:97" s="2" customFormat="1" ht="15.75">
      <c r="G10" s="6" t="s">
        <v>2</v>
      </c>
      <c r="H10" s="180">
        <v>0.4583333333333333</v>
      </c>
      <c r="I10" s="180"/>
      <c r="J10" s="180"/>
      <c r="K10" s="180"/>
      <c r="L10" s="180"/>
      <c r="M10" s="7" t="s">
        <v>3</v>
      </c>
      <c r="T10" s="6" t="s">
        <v>4</v>
      </c>
      <c r="U10" s="173">
        <v>1</v>
      </c>
      <c r="V10" s="173"/>
      <c r="W10" s="18" t="s">
        <v>28</v>
      </c>
      <c r="X10" s="168">
        <v>0.008333333333333333</v>
      </c>
      <c r="Y10" s="168"/>
      <c r="Z10" s="168"/>
      <c r="AA10" s="168"/>
      <c r="AB10" s="168"/>
      <c r="AC10" s="7" t="s">
        <v>5</v>
      </c>
      <c r="AK10" s="6" t="s">
        <v>6</v>
      </c>
      <c r="AL10" s="168">
        <v>0.001388888888888889</v>
      </c>
      <c r="AM10" s="168"/>
      <c r="AN10" s="168"/>
      <c r="AO10" s="168"/>
      <c r="AP10" s="168"/>
      <c r="AQ10" s="7" t="s">
        <v>5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6"/>
      <c r="BY10" s="46"/>
      <c r="BZ10" s="46"/>
      <c r="CA10" s="46"/>
      <c r="CB10" s="46"/>
      <c r="CC10" s="48"/>
      <c r="CD10" s="48"/>
      <c r="CE10" s="48"/>
      <c r="CF10" s="48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</row>
    <row r="11" ht="9" customHeight="1"/>
    <row r="12" ht="6" customHeight="1"/>
    <row r="13" ht="12.75">
      <c r="B13" s="1" t="s">
        <v>59</v>
      </c>
    </row>
    <row r="14" ht="6" customHeight="1" thickBot="1"/>
    <row r="15" spans="2:99" ht="13.5" thickBot="1">
      <c r="B15" s="157" t="s">
        <v>62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202" t="s">
        <v>44</v>
      </c>
      <c r="Y15" s="158"/>
      <c r="Z15" s="159"/>
      <c r="AA15" s="157" t="s">
        <v>25</v>
      </c>
      <c r="AB15" s="158"/>
      <c r="AC15" s="158"/>
      <c r="AD15" s="158"/>
      <c r="AE15" s="15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40"/>
      <c r="AX15" s="40"/>
      <c r="AY15" s="39"/>
      <c r="AZ15" s="39"/>
      <c r="BA15" s="39"/>
      <c r="BB15" s="39"/>
      <c r="BC15" s="39"/>
      <c r="BD15" s="41"/>
      <c r="BE15" s="41"/>
      <c r="BF15" s="41"/>
      <c r="BG15" s="41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7"/>
      <c r="BV15" s="7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2:99" ht="12.75">
      <c r="B16" s="273" t="s">
        <v>8</v>
      </c>
      <c r="C16" s="274"/>
      <c r="D16" s="292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8"/>
      <c r="Q16" s="288"/>
      <c r="R16" s="288"/>
      <c r="S16" s="288"/>
      <c r="T16" s="288"/>
      <c r="U16" s="114"/>
      <c r="V16" s="288"/>
      <c r="W16" s="288"/>
      <c r="X16" s="289"/>
      <c r="Y16" s="139"/>
      <c r="Z16" s="140"/>
      <c r="AA16" s="160"/>
      <c r="AB16" s="161"/>
      <c r="AC16" s="11" t="s">
        <v>19</v>
      </c>
      <c r="AD16" s="161"/>
      <c r="AE16" s="162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40"/>
      <c r="AX16" s="40"/>
      <c r="AY16" s="39"/>
      <c r="AZ16" s="39"/>
      <c r="BA16" s="39"/>
      <c r="BB16" s="39"/>
      <c r="BC16" s="39"/>
      <c r="BD16" s="41"/>
      <c r="BE16" s="41"/>
      <c r="BF16" s="41"/>
      <c r="BG16" s="41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7"/>
      <c r="BV16" s="7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2:99" ht="12.75">
      <c r="B17" s="131" t="s">
        <v>9</v>
      </c>
      <c r="C17" s="132"/>
      <c r="D17" s="29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2"/>
      <c r="Q17" s="132"/>
      <c r="R17" s="132"/>
      <c r="S17" s="132"/>
      <c r="T17" s="132"/>
      <c r="U17" s="12"/>
      <c r="V17" s="132"/>
      <c r="W17" s="132"/>
      <c r="X17" s="284"/>
      <c r="Y17" s="285"/>
      <c r="Z17" s="286"/>
      <c r="AA17" s="131"/>
      <c r="AB17" s="132"/>
      <c r="AC17" s="12" t="s">
        <v>19</v>
      </c>
      <c r="AD17" s="132"/>
      <c r="AE17" s="135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40"/>
      <c r="AX17" s="40"/>
      <c r="AY17" s="39"/>
      <c r="AZ17" s="39"/>
      <c r="BA17" s="39"/>
      <c r="BB17" s="39"/>
      <c r="BC17" s="39"/>
      <c r="BD17" s="41"/>
      <c r="BE17" s="41"/>
      <c r="BF17" s="41"/>
      <c r="BG17" s="41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7"/>
      <c r="BV17" s="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2:99" ht="12.75">
      <c r="B18" s="131" t="s">
        <v>10</v>
      </c>
      <c r="C18" s="132"/>
      <c r="D18" s="29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284"/>
      <c r="Y18" s="285"/>
      <c r="Z18" s="286"/>
      <c r="AA18" s="131"/>
      <c r="AB18" s="132"/>
      <c r="AC18" s="12" t="s">
        <v>19</v>
      </c>
      <c r="AD18" s="132"/>
      <c r="AE18" s="135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40"/>
      <c r="AX18" s="40"/>
      <c r="AY18" s="39"/>
      <c r="AZ18" s="39"/>
      <c r="BA18" s="39"/>
      <c r="BB18" s="39"/>
      <c r="BC18" s="39"/>
      <c r="BD18" s="41"/>
      <c r="BE18" s="41"/>
      <c r="BF18" s="41"/>
      <c r="BG18" s="41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7"/>
      <c r="BV18" s="7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2:99" ht="12.75">
      <c r="B19" s="131" t="s">
        <v>11</v>
      </c>
      <c r="C19" s="132"/>
      <c r="D19" s="29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284"/>
      <c r="Y19" s="285"/>
      <c r="Z19" s="286"/>
      <c r="AA19" s="131"/>
      <c r="AB19" s="132"/>
      <c r="AC19" s="12" t="s">
        <v>19</v>
      </c>
      <c r="AD19" s="132"/>
      <c r="AE19" s="135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40"/>
      <c r="AX19" s="40"/>
      <c r="AY19" s="39"/>
      <c r="AZ19" s="39"/>
      <c r="BA19" s="39"/>
      <c r="BB19" s="39"/>
      <c r="BC19" s="39"/>
      <c r="BD19" s="41"/>
      <c r="BE19" s="41"/>
      <c r="BF19" s="41"/>
      <c r="BG19" s="41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7"/>
      <c r="BV19" s="7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2:99" ht="12.75">
      <c r="B20" s="131" t="s">
        <v>32</v>
      </c>
      <c r="C20" s="132"/>
      <c r="D20" s="29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284"/>
      <c r="Y20" s="285"/>
      <c r="Z20" s="286"/>
      <c r="AA20" s="131"/>
      <c r="AB20" s="132"/>
      <c r="AC20" s="12" t="s">
        <v>19</v>
      </c>
      <c r="AD20" s="132"/>
      <c r="AE20" s="135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40"/>
      <c r="AX20" s="40"/>
      <c r="AY20" s="39"/>
      <c r="AZ20" s="39"/>
      <c r="BA20" s="39"/>
      <c r="BB20" s="39"/>
      <c r="BC20" s="39"/>
      <c r="BD20" s="41"/>
      <c r="BE20" s="41"/>
      <c r="BF20" s="41"/>
      <c r="BG20" s="41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7"/>
      <c r="BV20" s="7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2:99" ht="12.75">
      <c r="B21" s="131" t="s">
        <v>33</v>
      </c>
      <c r="C21" s="132"/>
      <c r="D21" s="29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284"/>
      <c r="Y21" s="285"/>
      <c r="Z21" s="286"/>
      <c r="AA21" s="131"/>
      <c r="AB21" s="132"/>
      <c r="AC21" s="12" t="s">
        <v>19</v>
      </c>
      <c r="AD21" s="132"/>
      <c r="AE21" s="135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40"/>
      <c r="AX21" s="40"/>
      <c r="AY21" s="39"/>
      <c r="AZ21" s="39"/>
      <c r="BA21" s="39"/>
      <c r="BB21" s="39"/>
      <c r="BC21" s="39"/>
      <c r="BD21" s="41"/>
      <c r="BE21" s="41"/>
      <c r="BF21" s="41"/>
      <c r="BG21" s="41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7"/>
      <c r="BV21" s="7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2:99" ht="12.75">
      <c r="B22" s="131" t="s">
        <v>42</v>
      </c>
      <c r="C22" s="132"/>
      <c r="D22" s="29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284"/>
      <c r="Y22" s="285"/>
      <c r="Z22" s="286"/>
      <c r="AA22" s="131"/>
      <c r="AB22" s="132"/>
      <c r="AC22" s="12" t="s">
        <v>19</v>
      </c>
      <c r="AD22" s="132"/>
      <c r="AE22" s="135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40"/>
      <c r="AX22" s="40"/>
      <c r="AY22" s="39"/>
      <c r="AZ22" s="39"/>
      <c r="BA22" s="39"/>
      <c r="BB22" s="39"/>
      <c r="BC22" s="39"/>
      <c r="BD22" s="41"/>
      <c r="BE22" s="41"/>
      <c r="BF22" s="41"/>
      <c r="BG22" s="41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7"/>
      <c r="BV22" s="7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2:99" ht="13.5" thickBot="1">
      <c r="B23" s="154" t="s">
        <v>43</v>
      </c>
      <c r="C23" s="149"/>
      <c r="D23" s="29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296"/>
      <c r="X23" s="291"/>
      <c r="Y23" s="152"/>
      <c r="Z23" s="153"/>
      <c r="AA23" s="154"/>
      <c r="AB23" s="149"/>
      <c r="AC23" s="13" t="s">
        <v>19</v>
      </c>
      <c r="AD23" s="149"/>
      <c r="AE23" s="150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  <c r="AX23" s="40"/>
      <c r="AY23" s="39"/>
      <c r="AZ23" s="39"/>
      <c r="BA23" s="39"/>
      <c r="BB23" s="39"/>
      <c r="BC23" s="39"/>
      <c r="BD23" s="41"/>
      <c r="BE23" s="41"/>
      <c r="BF23" s="41"/>
      <c r="BG23" s="41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7"/>
      <c r="BV23" s="7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57:80" ht="15.75" customHeight="1"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41"/>
      <c r="BY24" s="41"/>
      <c r="BZ24" s="41"/>
      <c r="CA24" s="41"/>
      <c r="CB24" s="41"/>
    </row>
    <row r="25" spans="2:14" ht="12.75">
      <c r="B25" s="1" t="s">
        <v>40</v>
      </c>
      <c r="N25" s="17"/>
    </row>
    <row r="26" ht="6" customHeight="1" thickBot="1"/>
    <row r="27" spans="2:99" s="4" customFormat="1" ht="16.5" customHeight="1" thickBot="1">
      <c r="B27" s="157" t="s">
        <v>14</v>
      </c>
      <c r="C27" s="201"/>
      <c r="D27" s="202"/>
      <c r="E27" s="203"/>
      <c r="F27" s="201"/>
      <c r="G27" s="202" t="s">
        <v>15</v>
      </c>
      <c r="H27" s="203"/>
      <c r="I27" s="201"/>
      <c r="J27" s="202" t="s">
        <v>17</v>
      </c>
      <c r="K27" s="203"/>
      <c r="L27" s="203"/>
      <c r="M27" s="203"/>
      <c r="N27" s="201"/>
      <c r="O27" s="202" t="s">
        <v>57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280"/>
      <c r="AW27" s="202" t="s">
        <v>21</v>
      </c>
      <c r="AX27" s="203"/>
      <c r="AY27" s="203"/>
      <c r="AZ27" s="203"/>
      <c r="BA27" s="201"/>
      <c r="BB27" s="204"/>
      <c r="BC27" s="205"/>
      <c r="BE27" s="50"/>
      <c r="BF27" s="51"/>
      <c r="BG27" s="52"/>
      <c r="BH27" s="52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3"/>
      <c r="BW27" s="53"/>
      <c r="BX27" s="50"/>
      <c r="BY27" s="50"/>
      <c r="BZ27" s="50"/>
      <c r="CA27" s="50"/>
      <c r="CB27" s="50"/>
      <c r="CC27" s="54"/>
      <c r="CD27" s="54"/>
      <c r="CE27" s="54"/>
      <c r="CF27" s="54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113"/>
      <c r="CU27" s="113"/>
    </row>
    <row r="28" spans="2:97" s="5" customFormat="1" ht="21.75" customHeight="1">
      <c r="B28" s="192">
        <v>46</v>
      </c>
      <c r="C28" s="145"/>
      <c r="D28" s="193"/>
      <c r="E28" s="194"/>
      <c r="F28" s="195"/>
      <c r="G28" s="193" t="s">
        <v>76</v>
      </c>
      <c r="H28" s="194"/>
      <c r="I28" s="195"/>
      <c r="J28" s="190">
        <v>0.4583333333333333</v>
      </c>
      <c r="K28" s="147"/>
      <c r="L28" s="147"/>
      <c r="M28" s="147"/>
      <c r="N28" s="145"/>
      <c r="O28" s="196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5" t="s">
        <v>20</v>
      </c>
      <c r="AF28" s="16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5"/>
      <c r="AW28" s="146"/>
      <c r="AX28" s="147"/>
      <c r="AY28" s="15" t="s">
        <v>19</v>
      </c>
      <c r="AZ28" s="144"/>
      <c r="BA28" s="145"/>
      <c r="BB28" s="146"/>
      <c r="BC28" s="183"/>
      <c r="BE28" s="56"/>
      <c r="BF28" s="57"/>
      <c r="BG28" s="56"/>
      <c r="BH28" s="58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6"/>
      <c r="BW28" s="53"/>
      <c r="BX28" s="50"/>
      <c r="BY28" s="59"/>
      <c r="BZ28" s="50"/>
      <c r="CA28" s="148"/>
      <c r="CB28" s="148"/>
      <c r="CC28" s="148"/>
      <c r="CD28" s="60"/>
      <c r="CE28" s="61"/>
      <c r="CF28" s="61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</row>
    <row r="29" spans="2:99" s="4" customFormat="1" ht="21.75" customHeight="1">
      <c r="B29" s="246">
        <v>47</v>
      </c>
      <c r="C29" s="243"/>
      <c r="D29" s="247"/>
      <c r="E29" s="248"/>
      <c r="F29" s="249"/>
      <c r="G29" s="247" t="s">
        <v>76</v>
      </c>
      <c r="H29" s="248"/>
      <c r="I29" s="249"/>
      <c r="J29" s="250">
        <f>J28+$U$10*$X$10+$AL$10</f>
        <v>0.46805555555555556</v>
      </c>
      <c r="K29" s="241"/>
      <c r="L29" s="241"/>
      <c r="M29" s="241"/>
      <c r="N29" s="243"/>
      <c r="O29" s="240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103" t="s">
        <v>20</v>
      </c>
      <c r="AF29" s="242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3"/>
      <c r="AW29" s="244"/>
      <c r="AX29" s="241"/>
      <c r="AY29" s="99" t="s">
        <v>19</v>
      </c>
      <c r="AZ29" s="253"/>
      <c r="BA29" s="243"/>
      <c r="BB29" s="244"/>
      <c r="BC29" s="245"/>
      <c r="BE29" s="56"/>
      <c r="BF29" s="53"/>
      <c r="BG29" s="56"/>
      <c r="BH29" s="58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6"/>
      <c r="BW29" s="53"/>
      <c r="BX29" s="50"/>
      <c r="BY29" s="50"/>
      <c r="BZ29" s="56"/>
      <c r="CA29" s="54"/>
      <c r="CB29" s="63"/>
      <c r="CC29" s="64"/>
      <c r="CD29" s="65"/>
      <c r="CE29" s="54"/>
      <c r="CF29" s="54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113"/>
      <c r="CU29" s="113"/>
    </row>
    <row r="30" spans="2:99" s="4" customFormat="1" ht="21.75" customHeight="1">
      <c r="B30" s="290">
        <v>48</v>
      </c>
      <c r="C30" s="239"/>
      <c r="D30" s="281"/>
      <c r="E30" s="282"/>
      <c r="F30" s="283"/>
      <c r="G30" s="247" t="s">
        <v>76</v>
      </c>
      <c r="H30" s="248"/>
      <c r="I30" s="249"/>
      <c r="J30" s="278">
        <f>J29+$U$10*$X$10+$AL$10</f>
        <v>0.4777777777777778</v>
      </c>
      <c r="K30" s="237"/>
      <c r="L30" s="237"/>
      <c r="M30" s="237"/>
      <c r="N30" s="239"/>
      <c r="O30" s="236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99" t="s">
        <v>20</v>
      </c>
      <c r="AF30" s="238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9"/>
      <c r="AW30" s="277"/>
      <c r="AX30" s="237"/>
      <c r="AY30" s="99" t="s">
        <v>19</v>
      </c>
      <c r="AZ30" s="276"/>
      <c r="BA30" s="239"/>
      <c r="BB30" s="277"/>
      <c r="BC30" s="279"/>
      <c r="BE30" s="56"/>
      <c r="BF30" s="58"/>
      <c r="BG30" s="58"/>
      <c r="BH30" s="58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53"/>
      <c r="BX30" s="50"/>
      <c r="BY30" s="50"/>
      <c r="BZ30" s="56"/>
      <c r="CA30" s="54"/>
      <c r="CB30" s="63"/>
      <c r="CC30" s="64"/>
      <c r="CD30" s="65"/>
      <c r="CE30" s="54"/>
      <c r="CF30" s="54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113"/>
      <c r="CU30" s="113"/>
    </row>
    <row r="31" spans="2:99" s="4" customFormat="1" ht="21.75" customHeight="1" thickBot="1">
      <c r="B31" s="191">
        <v>49</v>
      </c>
      <c r="C31" s="137"/>
      <c r="D31" s="185"/>
      <c r="E31" s="186"/>
      <c r="F31" s="187"/>
      <c r="G31" s="185" t="s">
        <v>76</v>
      </c>
      <c r="H31" s="186"/>
      <c r="I31" s="187"/>
      <c r="J31" s="188">
        <f>J30+$U$10*$X$10+$AL$10</f>
        <v>0.48750000000000004</v>
      </c>
      <c r="K31" s="142"/>
      <c r="L31" s="142"/>
      <c r="M31" s="142"/>
      <c r="N31" s="137"/>
      <c r="O31" s="189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8" t="s">
        <v>20</v>
      </c>
      <c r="AF31" s="200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37"/>
      <c r="AW31" s="141"/>
      <c r="AX31" s="142"/>
      <c r="AY31" s="8" t="s">
        <v>19</v>
      </c>
      <c r="AZ31" s="136"/>
      <c r="BA31" s="137"/>
      <c r="BB31" s="141"/>
      <c r="BC31" s="184"/>
      <c r="BE31" s="56"/>
      <c r="BF31" s="58"/>
      <c r="BG31" s="58"/>
      <c r="BH31" s="58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53"/>
      <c r="BX31" s="50"/>
      <c r="BY31" s="50"/>
      <c r="BZ31" s="56"/>
      <c r="CA31" s="54"/>
      <c r="CB31" s="63"/>
      <c r="CC31" s="64"/>
      <c r="CD31" s="65"/>
      <c r="CE31" s="54"/>
      <c r="CF31" s="54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113"/>
      <c r="CU31" s="113"/>
    </row>
    <row r="32" spans="2:99" s="4" customFormat="1" ht="21.75" customHeight="1">
      <c r="B32" s="207"/>
      <c r="C32" s="264"/>
      <c r="D32" s="207"/>
      <c r="E32" s="207"/>
      <c r="F32" s="207"/>
      <c r="G32" s="207"/>
      <c r="H32" s="207"/>
      <c r="I32" s="207"/>
      <c r="J32" s="270"/>
      <c r="K32" s="264"/>
      <c r="L32" s="264"/>
      <c r="M32" s="264"/>
      <c r="N32" s="264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2"/>
      <c r="AF32" s="263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6"/>
      <c r="AX32" s="264"/>
      <c r="AY32" s="22"/>
      <c r="AZ32" s="266"/>
      <c r="BA32" s="264"/>
      <c r="BB32" s="266"/>
      <c r="BC32" s="264"/>
      <c r="BE32" s="56"/>
      <c r="BF32" s="58"/>
      <c r="BG32" s="58"/>
      <c r="BH32" s="58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53"/>
      <c r="BX32" s="50"/>
      <c r="BY32" s="50"/>
      <c r="BZ32" s="56"/>
      <c r="CA32" s="54"/>
      <c r="CB32" s="63"/>
      <c r="CC32" s="64"/>
      <c r="CD32" s="65"/>
      <c r="CE32" s="54"/>
      <c r="CF32" s="54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113"/>
      <c r="CU32" s="113"/>
    </row>
    <row r="33" ht="12.75">
      <c r="B33" s="1"/>
    </row>
    <row r="34" ht="6" customHeight="1" thickBot="1"/>
    <row r="35" spans="2:99" ht="13.5" thickBot="1">
      <c r="B35" s="157" t="s">
        <v>63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202" t="s">
        <v>44</v>
      </c>
      <c r="Y35" s="158"/>
      <c r="Z35" s="159"/>
      <c r="AA35" s="157" t="s">
        <v>25</v>
      </c>
      <c r="AB35" s="158"/>
      <c r="AC35" s="158"/>
      <c r="AD35" s="158"/>
      <c r="AE35" s="15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  <c r="AX35" s="40"/>
      <c r="AY35" s="39"/>
      <c r="AZ35" s="39"/>
      <c r="BA35" s="39"/>
      <c r="BB35" s="39"/>
      <c r="BC35" s="39"/>
      <c r="BD35" s="41"/>
      <c r="BE35" s="41"/>
      <c r="BF35" s="41"/>
      <c r="BG35" s="41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7"/>
      <c r="BV35" s="7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2:99" ht="12.75">
      <c r="B36" s="273" t="s">
        <v>8</v>
      </c>
      <c r="C36" s="274"/>
      <c r="D36" s="292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8"/>
      <c r="Q36" s="288"/>
      <c r="R36" s="288"/>
      <c r="S36" s="288"/>
      <c r="T36" s="288"/>
      <c r="U36" s="114"/>
      <c r="V36" s="288"/>
      <c r="W36" s="288"/>
      <c r="X36" s="289"/>
      <c r="Y36" s="139"/>
      <c r="Z36" s="140"/>
      <c r="AA36" s="160"/>
      <c r="AB36" s="161"/>
      <c r="AC36" s="11" t="s">
        <v>19</v>
      </c>
      <c r="AD36" s="161"/>
      <c r="AE36" s="162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40"/>
      <c r="AX36" s="40"/>
      <c r="AY36" s="39"/>
      <c r="AZ36" s="39"/>
      <c r="BA36" s="39"/>
      <c r="BB36" s="39"/>
      <c r="BC36" s="39"/>
      <c r="BD36" s="41"/>
      <c r="BE36" s="41"/>
      <c r="BF36" s="41"/>
      <c r="BG36" s="41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7"/>
      <c r="BV36" s="7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2:99" ht="12.75">
      <c r="B37" s="131" t="s">
        <v>9</v>
      </c>
      <c r="C37" s="132"/>
      <c r="D37" s="29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2"/>
      <c r="Q37" s="132"/>
      <c r="R37" s="132"/>
      <c r="S37" s="132"/>
      <c r="T37" s="132"/>
      <c r="U37" s="12"/>
      <c r="V37" s="132"/>
      <c r="W37" s="132"/>
      <c r="X37" s="284"/>
      <c r="Y37" s="285"/>
      <c r="Z37" s="286"/>
      <c r="AA37" s="131"/>
      <c r="AB37" s="132"/>
      <c r="AC37" s="12" t="s">
        <v>19</v>
      </c>
      <c r="AD37" s="132"/>
      <c r="AE37" s="135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40"/>
      <c r="AX37" s="40"/>
      <c r="AY37" s="39"/>
      <c r="AZ37" s="39"/>
      <c r="BA37" s="39"/>
      <c r="BB37" s="39"/>
      <c r="BC37" s="39"/>
      <c r="BD37" s="41"/>
      <c r="BE37" s="41"/>
      <c r="BF37" s="41"/>
      <c r="BG37" s="41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7"/>
      <c r="BV37" s="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2:99" ht="12.75">
      <c r="B38" s="131" t="s">
        <v>10</v>
      </c>
      <c r="C38" s="132"/>
      <c r="D38" s="29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284"/>
      <c r="Y38" s="285"/>
      <c r="Z38" s="286"/>
      <c r="AA38" s="131"/>
      <c r="AB38" s="132"/>
      <c r="AC38" s="12" t="s">
        <v>19</v>
      </c>
      <c r="AD38" s="132"/>
      <c r="AE38" s="135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40"/>
      <c r="AX38" s="40"/>
      <c r="AY38" s="39"/>
      <c r="AZ38" s="39"/>
      <c r="BA38" s="39"/>
      <c r="BB38" s="39"/>
      <c r="BC38" s="39"/>
      <c r="BD38" s="41"/>
      <c r="BE38" s="41"/>
      <c r="BF38" s="41"/>
      <c r="BG38" s="41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7"/>
      <c r="BV38" s="7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2:99" ht="12.75">
      <c r="B39" s="131" t="s">
        <v>11</v>
      </c>
      <c r="C39" s="132"/>
      <c r="D39" s="29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284"/>
      <c r="Y39" s="285"/>
      <c r="Z39" s="286"/>
      <c r="AA39" s="131"/>
      <c r="AB39" s="132"/>
      <c r="AC39" s="12" t="s">
        <v>19</v>
      </c>
      <c r="AD39" s="132"/>
      <c r="AE39" s="135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/>
      <c r="AX39" s="40"/>
      <c r="AY39" s="39"/>
      <c r="AZ39" s="39"/>
      <c r="BA39" s="39"/>
      <c r="BB39" s="39"/>
      <c r="BC39" s="39"/>
      <c r="BD39" s="41"/>
      <c r="BE39" s="41"/>
      <c r="BF39" s="41"/>
      <c r="BG39" s="41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7"/>
      <c r="BV39" s="7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2:99" ht="12.75">
      <c r="B40" s="131" t="s">
        <v>32</v>
      </c>
      <c r="C40" s="132"/>
      <c r="D40" s="29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284"/>
      <c r="Y40" s="285"/>
      <c r="Z40" s="286"/>
      <c r="AA40" s="131"/>
      <c r="AB40" s="132"/>
      <c r="AC40" s="12" t="s">
        <v>19</v>
      </c>
      <c r="AD40" s="132"/>
      <c r="AE40" s="135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40"/>
      <c r="AX40" s="40"/>
      <c r="AY40" s="39"/>
      <c r="AZ40" s="39"/>
      <c r="BA40" s="39"/>
      <c r="BB40" s="39"/>
      <c r="BC40" s="39"/>
      <c r="BD40" s="41"/>
      <c r="BE40" s="41"/>
      <c r="BF40" s="41"/>
      <c r="BG40" s="41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7"/>
      <c r="BV40" s="7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2:99" ht="12.75">
      <c r="B41" s="131" t="s">
        <v>33</v>
      </c>
      <c r="C41" s="132"/>
      <c r="D41" s="29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284"/>
      <c r="Y41" s="285"/>
      <c r="Z41" s="286"/>
      <c r="AA41" s="131"/>
      <c r="AB41" s="132"/>
      <c r="AC41" s="12" t="s">
        <v>19</v>
      </c>
      <c r="AD41" s="132"/>
      <c r="AE41" s="135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40"/>
      <c r="AX41" s="40"/>
      <c r="AY41" s="39"/>
      <c r="AZ41" s="39"/>
      <c r="BA41" s="39"/>
      <c r="BB41" s="39"/>
      <c r="BC41" s="39"/>
      <c r="BD41" s="41"/>
      <c r="BE41" s="41"/>
      <c r="BF41" s="41"/>
      <c r="BG41" s="41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7"/>
      <c r="BV41" s="7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2:99" ht="12.75">
      <c r="B42" s="131" t="s">
        <v>42</v>
      </c>
      <c r="C42" s="132"/>
      <c r="D42" s="29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284"/>
      <c r="Y42" s="285"/>
      <c r="Z42" s="286"/>
      <c r="AA42" s="131"/>
      <c r="AB42" s="132"/>
      <c r="AC42" s="12" t="s">
        <v>19</v>
      </c>
      <c r="AD42" s="132"/>
      <c r="AE42" s="135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0"/>
      <c r="AX42" s="40"/>
      <c r="AY42" s="39"/>
      <c r="AZ42" s="39"/>
      <c r="BA42" s="39"/>
      <c r="BB42" s="39"/>
      <c r="BC42" s="39"/>
      <c r="BD42" s="41"/>
      <c r="BE42" s="41"/>
      <c r="BF42" s="41"/>
      <c r="BG42" s="41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7"/>
      <c r="BV42" s="7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2:99" ht="13.5" thickBot="1">
      <c r="B43" s="154" t="s">
        <v>43</v>
      </c>
      <c r="C43" s="149"/>
      <c r="D43" s="294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296"/>
      <c r="X43" s="291"/>
      <c r="Y43" s="152"/>
      <c r="Z43" s="153"/>
      <c r="AA43" s="154"/>
      <c r="AB43" s="149"/>
      <c r="AC43" s="13" t="s">
        <v>19</v>
      </c>
      <c r="AD43" s="149"/>
      <c r="AE43" s="150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40"/>
      <c r="AX43" s="40"/>
      <c r="AY43" s="39"/>
      <c r="AZ43" s="39"/>
      <c r="BA43" s="39"/>
      <c r="BB43" s="39"/>
      <c r="BC43" s="39"/>
      <c r="BD43" s="41"/>
      <c r="BE43" s="41"/>
      <c r="BF43" s="41"/>
      <c r="BG43" s="41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7"/>
      <c r="BV43" s="7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2:99" s="4" customFormat="1" ht="21.75" customHeight="1">
      <c r="B44"/>
      <c r="C44"/>
      <c r="D44" s="207"/>
      <c r="E44" s="207"/>
      <c r="F44" s="207"/>
      <c r="G44" s="207"/>
      <c r="H44" s="207"/>
      <c r="I44" s="207"/>
      <c r="J44" s="270"/>
      <c r="K44" s="264"/>
      <c r="L44" s="264"/>
      <c r="M44" s="264"/>
      <c r="N44" s="264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2"/>
      <c r="AF44" s="263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6"/>
      <c r="AX44" s="264"/>
      <c r="AY44" s="22"/>
      <c r="AZ44" s="266"/>
      <c r="BA44" s="264"/>
      <c r="BB44" s="266"/>
      <c r="BC44" s="264"/>
      <c r="BE44" s="56"/>
      <c r="BF44" s="58"/>
      <c r="BG44" s="58"/>
      <c r="BH44" s="58"/>
      <c r="BI44" s="50"/>
      <c r="BJ44" s="50"/>
      <c r="BK44" s="39"/>
      <c r="BL44" s="39"/>
      <c r="BM44" s="39"/>
      <c r="BN44" s="39"/>
      <c r="BO44" s="39"/>
      <c r="BP44" s="39"/>
      <c r="BQ44" s="39"/>
      <c r="BR44" s="39"/>
      <c r="BS44" s="39"/>
      <c r="BT44" s="50"/>
      <c r="BU44" s="50"/>
      <c r="BV44" s="56"/>
      <c r="BW44" s="53"/>
      <c r="BX44" s="50"/>
      <c r="BY44" s="50"/>
      <c r="BZ44" s="50"/>
      <c r="CA44" s="54"/>
      <c r="CB44" s="54"/>
      <c r="CC44" s="54"/>
      <c r="CD44" s="54"/>
      <c r="CE44" s="54"/>
      <c r="CF44" s="54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113"/>
      <c r="CU44" s="113"/>
    </row>
    <row r="45" spans="2:14" ht="12.75">
      <c r="B45" s="1" t="s">
        <v>55</v>
      </c>
      <c r="N45" s="17"/>
    </row>
    <row r="46" ht="6" customHeight="1" thickBot="1"/>
    <row r="47" spans="2:99" s="4" customFormat="1" ht="16.5" customHeight="1" thickBot="1">
      <c r="B47" s="157" t="s">
        <v>14</v>
      </c>
      <c r="C47" s="201"/>
      <c r="D47" s="202"/>
      <c r="E47" s="203"/>
      <c r="F47" s="201"/>
      <c r="G47" s="202" t="s">
        <v>15</v>
      </c>
      <c r="H47" s="203"/>
      <c r="I47" s="201"/>
      <c r="J47" s="202" t="s">
        <v>17</v>
      </c>
      <c r="K47" s="203"/>
      <c r="L47" s="203"/>
      <c r="M47" s="203"/>
      <c r="N47" s="201"/>
      <c r="O47" s="202" t="s">
        <v>58</v>
      </c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280"/>
      <c r="AW47" s="202" t="s">
        <v>21</v>
      </c>
      <c r="AX47" s="203"/>
      <c r="AY47" s="203"/>
      <c r="AZ47" s="203"/>
      <c r="BA47" s="201"/>
      <c r="BB47" s="204"/>
      <c r="BC47" s="205"/>
      <c r="BE47" s="50"/>
      <c r="BF47" s="51"/>
      <c r="BG47" s="52"/>
      <c r="BH47" s="52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3"/>
      <c r="BW47" s="53"/>
      <c r="BX47" s="50"/>
      <c r="BY47" s="50"/>
      <c r="BZ47" s="50"/>
      <c r="CA47" s="50"/>
      <c r="CB47" s="50"/>
      <c r="CC47" s="54"/>
      <c r="CD47" s="54"/>
      <c r="CE47" s="54"/>
      <c r="CF47" s="54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113"/>
      <c r="CU47" s="113"/>
    </row>
    <row r="48" spans="2:97" s="5" customFormat="1" ht="21.75" customHeight="1">
      <c r="B48" s="192">
        <v>50</v>
      </c>
      <c r="C48" s="145"/>
      <c r="D48" s="193"/>
      <c r="E48" s="194"/>
      <c r="F48" s="195"/>
      <c r="G48" s="193" t="s">
        <v>76</v>
      </c>
      <c r="H48" s="194"/>
      <c r="I48" s="195"/>
      <c r="J48" s="190">
        <v>0.5</v>
      </c>
      <c r="K48" s="147"/>
      <c r="L48" s="147"/>
      <c r="M48" s="147"/>
      <c r="N48" s="145"/>
      <c r="O48" s="196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5" t="s">
        <v>20</v>
      </c>
      <c r="AF48" s="16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5"/>
      <c r="AW48" s="146"/>
      <c r="AX48" s="147"/>
      <c r="AY48" s="15" t="s">
        <v>19</v>
      </c>
      <c r="AZ48" s="144"/>
      <c r="BA48" s="145"/>
      <c r="BB48" s="146"/>
      <c r="BC48" s="183"/>
      <c r="BE48" s="56"/>
      <c r="BF48" s="57"/>
      <c r="BG48" s="56"/>
      <c r="BH48" s="58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6"/>
      <c r="BW48" s="53"/>
      <c r="BX48" s="50"/>
      <c r="BY48" s="59"/>
      <c r="BZ48" s="50"/>
      <c r="CA48" s="148"/>
      <c r="CB48" s="148"/>
      <c r="CC48" s="148"/>
      <c r="CD48" s="60"/>
      <c r="CE48" s="61"/>
      <c r="CF48" s="61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</row>
    <row r="49" spans="2:99" s="4" customFormat="1" ht="21.75" customHeight="1">
      <c r="B49" s="246">
        <v>51</v>
      </c>
      <c r="C49" s="243"/>
      <c r="D49" s="247"/>
      <c r="E49" s="248"/>
      <c r="F49" s="249"/>
      <c r="G49" s="247" t="s">
        <v>76</v>
      </c>
      <c r="H49" s="248"/>
      <c r="I49" s="249"/>
      <c r="J49" s="250">
        <f>J48+$U$10*$X$10+$AL$10</f>
        <v>0.5097222222222222</v>
      </c>
      <c r="K49" s="241"/>
      <c r="L49" s="241"/>
      <c r="M49" s="241"/>
      <c r="N49" s="243"/>
      <c r="O49" s="240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103" t="s">
        <v>20</v>
      </c>
      <c r="AF49" s="242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3"/>
      <c r="AW49" s="244"/>
      <c r="AX49" s="241"/>
      <c r="AY49" s="103" t="s">
        <v>19</v>
      </c>
      <c r="AZ49" s="253"/>
      <c r="BA49" s="243"/>
      <c r="BB49" s="244"/>
      <c r="BC49" s="245"/>
      <c r="BE49" s="56"/>
      <c r="BF49" s="53"/>
      <c r="BG49" s="56"/>
      <c r="BH49" s="58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6"/>
      <c r="BW49" s="53"/>
      <c r="BX49" s="50"/>
      <c r="BY49" s="50"/>
      <c r="BZ49" s="56"/>
      <c r="CA49" s="54"/>
      <c r="CB49" s="63"/>
      <c r="CC49" s="64"/>
      <c r="CD49" s="65"/>
      <c r="CE49" s="54"/>
      <c r="CF49" s="54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113"/>
      <c r="CU49" s="113"/>
    </row>
    <row r="50" spans="2:99" s="4" customFormat="1" ht="21.75" customHeight="1">
      <c r="B50" s="290">
        <v>52</v>
      </c>
      <c r="C50" s="239"/>
      <c r="D50" s="281"/>
      <c r="E50" s="282"/>
      <c r="F50" s="283"/>
      <c r="G50" s="206" t="s">
        <v>76</v>
      </c>
      <c r="H50" s="207"/>
      <c r="I50" s="208"/>
      <c r="J50" s="278">
        <f>J49+$U$10*$X$10+$AL$10</f>
        <v>0.5194444444444444</v>
      </c>
      <c r="K50" s="237"/>
      <c r="L50" s="237"/>
      <c r="M50" s="237"/>
      <c r="N50" s="239"/>
      <c r="O50" s="236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99" t="s">
        <v>20</v>
      </c>
      <c r="AF50" s="238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9"/>
      <c r="AW50" s="277"/>
      <c r="AX50" s="237"/>
      <c r="AY50" s="99" t="s">
        <v>19</v>
      </c>
      <c r="AZ50" s="276"/>
      <c r="BA50" s="239"/>
      <c r="BB50" s="277"/>
      <c r="BC50" s="279"/>
      <c r="BE50" s="56"/>
      <c r="BF50" s="58"/>
      <c r="BG50" s="58"/>
      <c r="BH50" s="58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6"/>
      <c r="BW50" s="53"/>
      <c r="BX50" s="50"/>
      <c r="BY50" s="50"/>
      <c r="BZ50" s="56"/>
      <c r="CA50" s="54"/>
      <c r="CB50" s="63"/>
      <c r="CC50" s="64"/>
      <c r="CD50" s="65"/>
      <c r="CE50" s="54"/>
      <c r="CF50" s="54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113"/>
      <c r="CU50" s="113"/>
    </row>
    <row r="51" spans="2:99" s="4" customFormat="1" ht="21.75" customHeight="1" thickBot="1">
      <c r="B51" s="191">
        <v>53</v>
      </c>
      <c r="C51" s="137"/>
      <c r="D51" s="185"/>
      <c r="E51" s="186"/>
      <c r="F51" s="187"/>
      <c r="G51" s="185" t="s">
        <v>76</v>
      </c>
      <c r="H51" s="186"/>
      <c r="I51" s="187"/>
      <c r="J51" s="188">
        <f>J50+$U$10*$X$10+$AL$10</f>
        <v>0.5291666666666666</v>
      </c>
      <c r="K51" s="142"/>
      <c r="L51" s="142"/>
      <c r="M51" s="142"/>
      <c r="N51" s="137"/>
      <c r="O51" s="189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8" t="s">
        <v>20</v>
      </c>
      <c r="AF51" s="200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37"/>
      <c r="AW51" s="141"/>
      <c r="AX51" s="142"/>
      <c r="AY51" s="8" t="s">
        <v>19</v>
      </c>
      <c r="AZ51" s="136"/>
      <c r="BA51" s="137"/>
      <c r="BB51" s="141"/>
      <c r="BC51" s="184"/>
      <c r="BE51" s="56"/>
      <c r="BF51" s="58"/>
      <c r="BG51" s="58"/>
      <c r="BH51" s="58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6"/>
      <c r="BW51" s="53"/>
      <c r="BX51" s="50"/>
      <c r="BY51" s="50"/>
      <c r="BZ51" s="56"/>
      <c r="CA51" s="54"/>
      <c r="CB51" s="63"/>
      <c r="CC51" s="64"/>
      <c r="CD51" s="65"/>
      <c r="CE51" s="54"/>
      <c r="CF51" s="54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113"/>
      <c r="CU51" s="113"/>
    </row>
    <row r="52" spans="2:99" s="4" customFormat="1" ht="21.75" customHeight="1" thickBot="1">
      <c r="B52" s="207"/>
      <c r="C52" s="264"/>
      <c r="D52" s="207"/>
      <c r="E52" s="207"/>
      <c r="F52" s="207"/>
      <c r="G52" s="207"/>
      <c r="H52" s="207"/>
      <c r="I52" s="207"/>
      <c r="J52" s="270"/>
      <c r="K52" s="264"/>
      <c r="L52" s="264"/>
      <c r="M52" s="264"/>
      <c r="N52" s="264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2"/>
      <c r="AF52" s="263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6"/>
      <c r="AX52" s="264"/>
      <c r="AY52" s="22"/>
      <c r="AZ52" s="266"/>
      <c r="BA52" s="264"/>
      <c r="BB52" s="266"/>
      <c r="BC52" s="264"/>
      <c r="BD52" s="16"/>
      <c r="BE52" s="56"/>
      <c r="BF52" s="58"/>
      <c r="BG52" s="58"/>
      <c r="BH52" s="58"/>
      <c r="BI52" s="50"/>
      <c r="BJ52" s="50"/>
      <c r="BK52" s="66"/>
      <c r="BL52" s="66"/>
      <c r="BM52" s="67"/>
      <c r="BN52" s="68"/>
      <c r="BO52" s="68"/>
      <c r="BP52" s="69"/>
      <c r="BQ52" s="68"/>
      <c r="BR52" s="70"/>
      <c r="BS52" s="50"/>
      <c r="BT52" s="50"/>
      <c r="BU52" s="50"/>
      <c r="BV52" s="56"/>
      <c r="BW52" s="53"/>
      <c r="BX52" s="50"/>
      <c r="BY52" s="59"/>
      <c r="BZ52" s="50"/>
      <c r="CA52" s="148"/>
      <c r="CB52" s="148"/>
      <c r="CC52" s="148"/>
      <c r="CD52" s="60"/>
      <c r="CE52" s="54"/>
      <c r="CF52" s="54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113"/>
      <c r="CU52" s="113"/>
    </row>
    <row r="53" spans="2:99" ht="13.5" thickBot="1">
      <c r="B53" s="157" t="s">
        <v>60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202" t="s">
        <v>44</v>
      </c>
      <c r="Y53" s="158"/>
      <c r="Z53" s="159"/>
      <c r="AA53" s="157" t="s">
        <v>25</v>
      </c>
      <c r="AB53" s="158"/>
      <c r="AC53" s="158"/>
      <c r="AD53" s="158"/>
      <c r="AE53" s="15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40"/>
      <c r="AX53" s="40"/>
      <c r="AY53" s="39"/>
      <c r="AZ53" s="39"/>
      <c r="BA53" s="39"/>
      <c r="BB53" s="39"/>
      <c r="BC53" s="39"/>
      <c r="BD53" s="41"/>
      <c r="BE53" s="41"/>
      <c r="BF53" s="41"/>
      <c r="BG53" s="41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7"/>
      <c r="BV53" s="7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</row>
    <row r="54" spans="2:99" ht="12.75">
      <c r="B54" s="273" t="s">
        <v>8</v>
      </c>
      <c r="C54" s="274"/>
      <c r="D54" s="292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288"/>
      <c r="R54" s="288"/>
      <c r="S54" s="288"/>
      <c r="T54" s="288"/>
      <c r="U54" s="114"/>
      <c r="V54" s="288"/>
      <c r="W54" s="288"/>
      <c r="X54" s="289"/>
      <c r="Y54" s="139"/>
      <c r="Z54" s="140"/>
      <c r="AA54" s="160"/>
      <c r="AB54" s="161"/>
      <c r="AC54" s="11" t="s">
        <v>19</v>
      </c>
      <c r="AD54" s="161"/>
      <c r="AE54" s="162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40"/>
      <c r="AX54" s="40"/>
      <c r="AY54" s="39"/>
      <c r="AZ54" s="39"/>
      <c r="BA54" s="39"/>
      <c r="BB54" s="39"/>
      <c r="BC54" s="39"/>
      <c r="BD54" s="41"/>
      <c r="BE54" s="41"/>
      <c r="BF54" s="41"/>
      <c r="BG54" s="41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7"/>
      <c r="BV54" s="7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</row>
    <row r="55" spans="2:99" ht="12.75">
      <c r="B55" s="131" t="s">
        <v>9</v>
      </c>
      <c r="C55" s="132"/>
      <c r="D55" s="29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2"/>
      <c r="Q55" s="132"/>
      <c r="R55" s="132"/>
      <c r="S55" s="132"/>
      <c r="T55" s="132"/>
      <c r="U55" s="12"/>
      <c r="V55" s="132"/>
      <c r="W55" s="132"/>
      <c r="X55" s="284"/>
      <c r="Y55" s="285"/>
      <c r="Z55" s="286"/>
      <c r="AA55" s="131"/>
      <c r="AB55" s="132"/>
      <c r="AC55" s="12" t="s">
        <v>19</v>
      </c>
      <c r="AD55" s="132"/>
      <c r="AE55" s="135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40"/>
      <c r="AX55" s="40"/>
      <c r="AY55" s="39"/>
      <c r="AZ55" s="39"/>
      <c r="BA55" s="39"/>
      <c r="BB55" s="39"/>
      <c r="BC55" s="39"/>
      <c r="BD55" s="41"/>
      <c r="BE55" s="41"/>
      <c r="BF55" s="41"/>
      <c r="BG55" s="41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7"/>
      <c r="BV55" s="7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</row>
    <row r="56" spans="2:99" ht="12.75">
      <c r="B56" s="131" t="s">
        <v>10</v>
      </c>
      <c r="C56" s="132"/>
      <c r="D56" s="29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284"/>
      <c r="Y56" s="285"/>
      <c r="Z56" s="286"/>
      <c r="AA56" s="131"/>
      <c r="AB56" s="132"/>
      <c r="AC56" s="12" t="s">
        <v>19</v>
      </c>
      <c r="AD56" s="132"/>
      <c r="AE56" s="135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0"/>
      <c r="AX56" s="40"/>
      <c r="AY56" s="39"/>
      <c r="AZ56" s="39"/>
      <c r="BA56" s="39"/>
      <c r="BB56" s="39"/>
      <c r="BC56" s="39"/>
      <c r="BD56" s="41"/>
      <c r="BE56" s="41"/>
      <c r="BF56" s="41"/>
      <c r="BG56" s="41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7"/>
      <c r="BV56" s="7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</row>
    <row r="57" spans="2:99" ht="12.75">
      <c r="B57" s="131" t="s">
        <v>11</v>
      </c>
      <c r="C57" s="132"/>
      <c r="D57" s="29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284"/>
      <c r="Y57" s="285"/>
      <c r="Z57" s="286"/>
      <c r="AA57" s="131"/>
      <c r="AB57" s="132"/>
      <c r="AC57" s="12" t="s">
        <v>19</v>
      </c>
      <c r="AD57" s="132"/>
      <c r="AE57" s="135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40"/>
      <c r="AX57" s="40"/>
      <c r="AY57" s="39"/>
      <c r="AZ57" s="39"/>
      <c r="BA57" s="39"/>
      <c r="BB57" s="39"/>
      <c r="BC57" s="39"/>
      <c r="BD57" s="41"/>
      <c r="BE57" s="41"/>
      <c r="BF57" s="41"/>
      <c r="BG57" s="41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7"/>
      <c r="BV57" s="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</row>
    <row r="58" spans="2:99" ht="12.75">
      <c r="B58" s="131" t="s">
        <v>32</v>
      </c>
      <c r="C58" s="132"/>
      <c r="D58" s="29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284"/>
      <c r="Y58" s="285"/>
      <c r="Z58" s="286"/>
      <c r="AA58" s="131"/>
      <c r="AB58" s="132"/>
      <c r="AC58" s="12" t="s">
        <v>19</v>
      </c>
      <c r="AD58" s="132"/>
      <c r="AE58" s="135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  <c r="AX58" s="40"/>
      <c r="AY58" s="39"/>
      <c r="AZ58" s="39"/>
      <c r="BA58" s="39"/>
      <c r="BB58" s="39"/>
      <c r="BC58" s="39"/>
      <c r="BD58" s="41"/>
      <c r="BE58" s="41"/>
      <c r="BF58" s="41"/>
      <c r="BG58" s="41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7"/>
      <c r="BV58" s="7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</row>
    <row r="59" spans="2:99" ht="12.75">
      <c r="B59" s="131" t="s">
        <v>33</v>
      </c>
      <c r="C59" s="132"/>
      <c r="D59" s="29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284"/>
      <c r="Y59" s="285"/>
      <c r="Z59" s="286"/>
      <c r="AA59" s="131"/>
      <c r="AB59" s="132"/>
      <c r="AC59" s="12" t="s">
        <v>19</v>
      </c>
      <c r="AD59" s="132"/>
      <c r="AE59" s="135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40"/>
      <c r="AX59" s="40"/>
      <c r="AY59" s="39"/>
      <c r="AZ59" s="39"/>
      <c r="BA59" s="39"/>
      <c r="BB59" s="39"/>
      <c r="BC59" s="39"/>
      <c r="BD59" s="41"/>
      <c r="BE59" s="41"/>
      <c r="BF59" s="41"/>
      <c r="BG59" s="41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7"/>
      <c r="BV59" s="7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</row>
    <row r="60" spans="2:99" ht="12.75">
      <c r="B60" s="131" t="s">
        <v>42</v>
      </c>
      <c r="C60" s="132"/>
      <c r="D60" s="29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284"/>
      <c r="Y60" s="285"/>
      <c r="Z60" s="286"/>
      <c r="AA60" s="131"/>
      <c r="AB60" s="132"/>
      <c r="AC60" s="12" t="s">
        <v>19</v>
      </c>
      <c r="AD60" s="132"/>
      <c r="AE60" s="135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40"/>
      <c r="AX60" s="40"/>
      <c r="AY60" s="39"/>
      <c r="AZ60" s="39"/>
      <c r="BA60" s="39"/>
      <c r="BB60" s="39"/>
      <c r="BC60" s="39"/>
      <c r="BD60" s="41"/>
      <c r="BE60" s="41"/>
      <c r="BF60" s="41"/>
      <c r="BG60" s="41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7"/>
      <c r="BV60" s="7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</row>
    <row r="61" spans="2:99" ht="13.5" thickBot="1">
      <c r="B61" s="154" t="s">
        <v>43</v>
      </c>
      <c r="C61" s="149"/>
      <c r="D61" s="294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296"/>
      <c r="X61" s="291"/>
      <c r="Y61" s="152"/>
      <c r="Z61" s="153"/>
      <c r="AA61" s="154"/>
      <c r="AB61" s="149"/>
      <c r="AC61" s="13" t="s">
        <v>19</v>
      </c>
      <c r="AD61" s="149"/>
      <c r="AE61" s="150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40"/>
      <c r="AX61" s="40"/>
      <c r="AY61" s="39"/>
      <c r="AZ61" s="39"/>
      <c r="BA61" s="39"/>
      <c r="BB61" s="39"/>
      <c r="BC61" s="39"/>
      <c r="BD61" s="41"/>
      <c r="BE61" s="41"/>
      <c r="BF61" s="41"/>
      <c r="BG61" s="41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7"/>
      <c r="BV61" s="7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</row>
    <row r="62" spans="2:99" s="4" customFormat="1" ht="21.75" customHeight="1">
      <c r="B62" s="207"/>
      <c r="C62" s="264"/>
      <c r="D62" s="207"/>
      <c r="E62" s="207"/>
      <c r="F62" s="207"/>
      <c r="G62" s="207"/>
      <c r="H62" s="207"/>
      <c r="I62" s="207"/>
      <c r="J62" s="270"/>
      <c r="K62" s="264"/>
      <c r="L62" s="264"/>
      <c r="M62" s="264"/>
      <c r="N62" s="264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2"/>
      <c r="AF62" s="263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6"/>
      <c r="AX62" s="264"/>
      <c r="AY62" s="22"/>
      <c r="AZ62" s="266"/>
      <c r="BA62" s="264"/>
      <c r="BB62" s="266"/>
      <c r="BC62" s="264"/>
      <c r="BD62" s="16"/>
      <c r="BE62" s="56"/>
      <c r="BF62" s="58"/>
      <c r="BG62" s="58"/>
      <c r="BH62" s="58"/>
      <c r="BI62" s="50"/>
      <c r="BJ62" s="50"/>
      <c r="BK62" s="66"/>
      <c r="BL62" s="66"/>
      <c r="BM62" s="67"/>
      <c r="BN62" s="68"/>
      <c r="BO62" s="68"/>
      <c r="BP62" s="69"/>
      <c r="BQ62" s="68"/>
      <c r="BR62" s="70"/>
      <c r="BS62" s="50"/>
      <c r="BT62" s="50"/>
      <c r="BU62" s="50"/>
      <c r="BV62" s="56"/>
      <c r="BW62" s="53"/>
      <c r="BX62" s="50"/>
      <c r="BY62" s="50"/>
      <c r="BZ62" s="56"/>
      <c r="CA62" s="54"/>
      <c r="CB62" s="63"/>
      <c r="CC62" s="64"/>
      <c r="CD62" s="65"/>
      <c r="CE62" s="54"/>
      <c r="CF62" s="54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113"/>
      <c r="CU62" s="113"/>
    </row>
    <row r="63" ht="7.5" customHeight="1"/>
    <row r="64" spans="1:54" ht="33" customHeight="1">
      <c r="A64" s="143" t="s">
        <v>36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t="s">
        <v>35</v>
      </c>
      <c r="AR64" s="24"/>
      <c r="AS64" s="25"/>
      <c r="AT64" s="25"/>
      <c r="AU64" s="25"/>
      <c r="AV64" s="25"/>
      <c r="AW64" s="25"/>
      <c r="AX64" s="25"/>
      <c r="AY64" s="25"/>
      <c r="AZ64" s="25"/>
      <c r="BA64" s="25"/>
      <c r="BB64" s="26"/>
    </row>
    <row r="65" spans="1:97" s="14" customFormat="1" ht="27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R65" s="27"/>
      <c r="AS65" s="28"/>
      <c r="AT65" s="28" t="s">
        <v>31</v>
      </c>
      <c r="AU65" s="28"/>
      <c r="AW65" s="28"/>
      <c r="AX65" s="28"/>
      <c r="AY65" s="28"/>
      <c r="AZ65" s="28"/>
      <c r="BA65" s="28"/>
      <c r="BB65" s="29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3"/>
      <c r="BW65" s="43"/>
      <c r="BX65" s="42"/>
      <c r="BY65" s="42"/>
      <c r="BZ65" s="42"/>
      <c r="CA65" s="42"/>
      <c r="CB65" s="42"/>
      <c r="CC65" s="44"/>
      <c r="CD65" s="44"/>
      <c r="CE65" s="44"/>
      <c r="CF65" s="44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</row>
    <row r="66" spans="1:97" s="2" customFormat="1" ht="18">
      <c r="A66" s="181" t="s">
        <v>88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R66" s="30"/>
      <c r="AS66" s="31"/>
      <c r="AT66" s="31"/>
      <c r="AU66" s="31"/>
      <c r="AV66" s="31"/>
      <c r="AW66" s="31"/>
      <c r="AX66" s="31"/>
      <c r="AY66" s="31"/>
      <c r="AZ66" s="31"/>
      <c r="BA66" s="31"/>
      <c r="BB66" s="32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47"/>
      <c r="BX66" s="46"/>
      <c r="BY66" s="46"/>
      <c r="BZ66" s="46"/>
      <c r="CA66" s="46"/>
      <c r="CB66" s="46"/>
      <c r="CC66" s="48"/>
      <c r="CD66" s="48"/>
      <c r="CE66" s="48"/>
      <c r="CF66" s="48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</row>
    <row r="67" spans="44:97" s="2" customFormat="1" ht="6" customHeight="1">
      <c r="AR67" s="30"/>
      <c r="AS67" s="31"/>
      <c r="AT67" s="31"/>
      <c r="AU67" s="31"/>
      <c r="AV67" s="31"/>
      <c r="AW67" s="31"/>
      <c r="AX67" s="31"/>
      <c r="AY67" s="31"/>
      <c r="AZ67" s="31"/>
      <c r="BA67" s="31"/>
      <c r="BB67" s="32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47"/>
      <c r="BX67" s="46"/>
      <c r="BY67" s="46"/>
      <c r="BZ67" s="46"/>
      <c r="CA67" s="46"/>
      <c r="CB67" s="46"/>
      <c r="CC67" s="48"/>
      <c r="CD67" s="48"/>
      <c r="CE67" s="48"/>
      <c r="CF67" s="48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</row>
    <row r="68" spans="12:97" s="2" customFormat="1" ht="15.75">
      <c r="L68" s="3" t="s">
        <v>0</v>
      </c>
      <c r="M68" s="177" t="s">
        <v>41</v>
      </c>
      <c r="N68" s="177"/>
      <c r="O68" s="177"/>
      <c r="P68" s="177"/>
      <c r="Q68" s="177"/>
      <c r="R68" s="177"/>
      <c r="S68" s="177"/>
      <c r="T68" s="177"/>
      <c r="U68" s="2" t="s">
        <v>1</v>
      </c>
      <c r="Y68" s="178">
        <v>41665</v>
      </c>
      <c r="Z68" s="178"/>
      <c r="AA68" s="178"/>
      <c r="AB68" s="178"/>
      <c r="AC68" s="178"/>
      <c r="AD68" s="178"/>
      <c r="AE68" s="178"/>
      <c r="AF68" s="178"/>
      <c r="AR68" s="30"/>
      <c r="AS68" s="31"/>
      <c r="AT68" s="31"/>
      <c r="AU68" s="31"/>
      <c r="AV68" s="31"/>
      <c r="AW68" s="31"/>
      <c r="AX68" s="31"/>
      <c r="AY68" s="31"/>
      <c r="AZ68" s="31"/>
      <c r="BA68" s="31"/>
      <c r="BB68" s="32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7"/>
      <c r="BW68" s="47"/>
      <c r="BX68" s="46"/>
      <c r="BY68" s="46"/>
      <c r="BZ68" s="46"/>
      <c r="CA68" s="46"/>
      <c r="CB68" s="46"/>
      <c r="CC68" s="48"/>
      <c r="CD68" s="48"/>
      <c r="CE68" s="48"/>
      <c r="CF68" s="48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</row>
    <row r="69" spans="44:97" s="2" customFormat="1" ht="6" customHeight="1">
      <c r="AR69" s="30"/>
      <c r="AS69" s="31"/>
      <c r="AT69" s="31"/>
      <c r="AU69" s="31"/>
      <c r="AV69" s="31"/>
      <c r="AW69" s="31"/>
      <c r="AX69" s="31"/>
      <c r="AY69" s="31"/>
      <c r="AZ69" s="31"/>
      <c r="BA69" s="31"/>
      <c r="BB69" s="32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7"/>
      <c r="BW69" s="47"/>
      <c r="BX69" s="46"/>
      <c r="BY69" s="46"/>
      <c r="BZ69" s="46"/>
      <c r="CA69" s="46"/>
      <c r="CB69" s="46"/>
      <c r="CC69" s="48"/>
      <c r="CD69" s="48"/>
      <c r="CE69" s="48"/>
      <c r="CF69" s="48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</row>
    <row r="70" spans="2:97" s="2" customFormat="1" ht="15">
      <c r="B70" s="179" t="s">
        <v>39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R70" s="33"/>
      <c r="AS70" s="34"/>
      <c r="AT70" s="34"/>
      <c r="AU70" s="34"/>
      <c r="AV70" s="34"/>
      <c r="AW70" s="34"/>
      <c r="AX70" s="34"/>
      <c r="AY70" s="34"/>
      <c r="AZ70" s="34"/>
      <c r="BA70" s="34"/>
      <c r="BB70" s="35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7"/>
      <c r="BW70" s="47"/>
      <c r="BX70" s="46"/>
      <c r="BY70" s="46"/>
      <c r="BZ70" s="46"/>
      <c r="CA70" s="46"/>
      <c r="CB70" s="46"/>
      <c r="CC70" s="48"/>
      <c r="CD70" s="48"/>
      <c r="CE70" s="48"/>
      <c r="CF70" s="48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</row>
    <row r="71" spans="57:97" s="2" customFormat="1" ht="6" customHeight="1"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7"/>
      <c r="BW71" s="47"/>
      <c r="BX71" s="46"/>
      <c r="BY71" s="46"/>
      <c r="BZ71" s="46"/>
      <c r="CA71" s="46"/>
      <c r="CB71" s="46"/>
      <c r="CC71" s="48"/>
      <c r="CD71" s="48"/>
      <c r="CE71" s="48"/>
      <c r="CF71" s="48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</row>
    <row r="72" spans="7:97" s="2" customFormat="1" ht="15.75">
      <c r="G72" s="6" t="s">
        <v>2</v>
      </c>
      <c r="H72" s="180">
        <v>0.4583333333333333</v>
      </c>
      <c r="I72" s="180"/>
      <c r="J72" s="180"/>
      <c r="K72" s="180"/>
      <c r="L72" s="180"/>
      <c r="M72" s="7" t="s">
        <v>3</v>
      </c>
      <c r="T72" s="6" t="s">
        <v>4</v>
      </c>
      <c r="U72" s="173">
        <v>1</v>
      </c>
      <c r="V72" s="173"/>
      <c r="W72" s="18" t="s">
        <v>28</v>
      </c>
      <c r="X72" s="168">
        <v>0.008333333333333333</v>
      </c>
      <c r="Y72" s="168"/>
      <c r="Z72" s="168"/>
      <c r="AA72" s="168"/>
      <c r="AB72" s="168"/>
      <c r="AC72" s="7" t="s">
        <v>5</v>
      </c>
      <c r="AK72" s="6" t="s">
        <v>6</v>
      </c>
      <c r="AL72" s="168">
        <v>0.001388888888888889</v>
      </c>
      <c r="AM72" s="168"/>
      <c r="AN72" s="168"/>
      <c r="AO72" s="168"/>
      <c r="AP72" s="168"/>
      <c r="AQ72" s="7" t="s">
        <v>5</v>
      </c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7"/>
      <c r="BW72" s="47"/>
      <c r="BX72" s="46"/>
      <c r="BY72" s="46"/>
      <c r="BZ72" s="46"/>
      <c r="CA72" s="46"/>
      <c r="CB72" s="46"/>
      <c r="CC72" s="48"/>
      <c r="CD72" s="48"/>
      <c r="CE72" s="48"/>
      <c r="CF72" s="48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</row>
    <row r="73" spans="7:97" s="2" customFormat="1" ht="15.75">
      <c r="G73" s="6"/>
      <c r="H73" s="116"/>
      <c r="I73" s="116"/>
      <c r="J73" s="116"/>
      <c r="K73" s="116"/>
      <c r="L73" s="116"/>
      <c r="M73" s="7"/>
      <c r="T73" s="6"/>
      <c r="U73" s="117"/>
      <c r="V73" s="117"/>
      <c r="W73" s="117"/>
      <c r="X73" s="118"/>
      <c r="Y73" s="118"/>
      <c r="Z73" s="118"/>
      <c r="AA73" s="118"/>
      <c r="AB73" s="118"/>
      <c r="AC73" s="7"/>
      <c r="AK73" s="6"/>
      <c r="AL73" s="118"/>
      <c r="AM73" s="118"/>
      <c r="AN73" s="118"/>
      <c r="AO73" s="118"/>
      <c r="AP73" s="118"/>
      <c r="AQ73" s="7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7"/>
      <c r="BW73" s="47"/>
      <c r="BX73" s="46"/>
      <c r="BY73" s="46"/>
      <c r="BZ73" s="46"/>
      <c r="CA73" s="46"/>
      <c r="CB73" s="46"/>
      <c r="CC73" s="48"/>
      <c r="CD73" s="48"/>
      <c r="CE73" s="48"/>
      <c r="CF73" s="48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</row>
    <row r="74" spans="7:97" s="2" customFormat="1" ht="15.75">
      <c r="G74" s="6"/>
      <c r="H74" s="116"/>
      <c r="I74" s="116"/>
      <c r="J74" s="116"/>
      <c r="K74" s="116"/>
      <c r="L74" s="116"/>
      <c r="M74" s="7"/>
      <c r="T74" s="6"/>
      <c r="U74" s="117"/>
      <c r="V74" s="117"/>
      <c r="W74" s="117"/>
      <c r="X74" s="118"/>
      <c r="Y74" s="118"/>
      <c r="Z74" s="118"/>
      <c r="AA74" s="118"/>
      <c r="AB74" s="118"/>
      <c r="AC74" s="7"/>
      <c r="AK74" s="6"/>
      <c r="AL74" s="118"/>
      <c r="AM74" s="118"/>
      <c r="AN74" s="118"/>
      <c r="AO74" s="118"/>
      <c r="AP74" s="118"/>
      <c r="AQ74" s="7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47"/>
      <c r="BX74" s="46"/>
      <c r="BY74" s="46"/>
      <c r="BZ74" s="46"/>
      <c r="CA74" s="46"/>
      <c r="CB74" s="46"/>
      <c r="CC74" s="48"/>
      <c r="CD74" s="48"/>
      <c r="CE74" s="48"/>
      <c r="CF74" s="48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</row>
    <row r="75" ht="9" customHeight="1"/>
    <row r="76" spans="2:14" ht="12.75">
      <c r="B76" s="1" t="s">
        <v>61</v>
      </c>
      <c r="N76" s="17"/>
    </row>
    <row r="77" ht="6" customHeight="1" thickBot="1"/>
    <row r="78" spans="2:99" s="4" customFormat="1" ht="16.5" customHeight="1" thickBot="1">
      <c r="B78" s="157" t="s">
        <v>14</v>
      </c>
      <c r="C78" s="201"/>
      <c r="D78" s="202"/>
      <c r="E78" s="203"/>
      <c r="F78" s="201"/>
      <c r="G78" s="202" t="s">
        <v>15</v>
      </c>
      <c r="H78" s="203"/>
      <c r="I78" s="201"/>
      <c r="J78" s="202" t="s">
        <v>17</v>
      </c>
      <c r="K78" s="203"/>
      <c r="L78" s="203"/>
      <c r="M78" s="203"/>
      <c r="N78" s="201"/>
      <c r="O78" s="202" t="s">
        <v>65</v>
      </c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280"/>
      <c r="AW78" s="202" t="s">
        <v>21</v>
      </c>
      <c r="AX78" s="203"/>
      <c r="AY78" s="203"/>
      <c r="AZ78" s="203"/>
      <c r="BA78" s="201"/>
      <c r="BB78" s="204"/>
      <c r="BC78" s="205"/>
      <c r="BE78" s="50"/>
      <c r="BF78" s="51"/>
      <c r="BG78" s="52"/>
      <c r="BH78" s="52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3"/>
      <c r="BW78" s="53"/>
      <c r="BX78" s="50"/>
      <c r="BY78" s="50"/>
      <c r="BZ78" s="50"/>
      <c r="CA78" s="50"/>
      <c r="CB78" s="50"/>
      <c r="CC78" s="54"/>
      <c r="CD78" s="54"/>
      <c r="CE78" s="54"/>
      <c r="CF78" s="54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113"/>
      <c r="CU78" s="113"/>
    </row>
    <row r="79" spans="2:97" s="5" customFormat="1" ht="21.75" customHeight="1">
      <c r="B79" s="192">
        <v>54</v>
      </c>
      <c r="C79" s="145"/>
      <c r="D79" s="193"/>
      <c r="E79" s="194"/>
      <c r="F79" s="195"/>
      <c r="G79" s="193" t="s">
        <v>76</v>
      </c>
      <c r="H79" s="194"/>
      <c r="I79" s="195"/>
      <c r="J79" s="190">
        <v>0.5416666666666666</v>
      </c>
      <c r="K79" s="147"/>
      <c r="L79" s="147"/>
      <c r="M79" s="147"/>
      <c r="N79" s="145"/>
      <c r="O79" s="196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5" t="s">
        <v>20</v>
      </c>
      <c r="AF79" s="16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5"/>
      <c r="AW79" s="146"/>
      <c r="AX79" s="147"/>
      <c r="AY79" s="15" t="s">
        <v>19</v>
      </c>
      <c r="AZ79" s="144"/>
      <c r="BA79" s="145"/>
      <c r="BB79" s="146"/>
      <c r="BC79" s="183"/>
      <c r="BE79" s="56"/>
      <c r="BF79" s="57"/>
      <c r="BG79" s="56"/>
      <c r="BH79" s="58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6"/>
      <c r="BW79" s="53"/>
      <c r="BX79" s="50"/>
      <c r="BY79" s="59"/>
      <c r="BZ79" s="50"/>
      <c r="CA79" s="148"/>
      <c r="CB79" s="148"/>
      <c r="CC79" s="148"/>
      <c r="CD79" s="60"/>
      <c r="CE79" s="61"/>
      <c r="CF79" s="61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</row>
    <row r="80" spans="2:99" s="4" customFormat="1" ht="21.75" customHeight="1">
      <c r="B80" s="246">
        <v>55</v>
      </c>
      <c r="C80" s="243"/>
      <c r="D80" s="247"/>
      <c r="E80" s="248"/>
      <c r="F80" s="249"/>
      <c r="G80" s="247" t="s">
        <v>76</v>
      </c>
      <c r="H80" s="248"/>
      <c r="I80" s="249"/>
      <c r="J80" s="250">
        <f>J79+$U$10*$X$10+$AL$10</f>
        <v>0.5513888888888888</v>
      </c>
      <c r="K80" s="241"/>
      <c r="L80" s="241"/>
      <c r="M80" s="241"/>
      <c r="N80" s="243"/>
      <c r="O80" s="240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103" t="s">
        <v>20</v>
      </c>
      <c r="AF80" s="242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3"/>
      <c r="AW80" s="244"/>
      <c r="AX80" s="241"/>
      <c r="AY80" s="103" t="s">
        <v>19</v>
      </c>
      <c r="AZ80" s="253"/>
      <c r="BA80" s="243"/>
      <c r="BB80" s="244"/>
      <c r="BC80" s="245"/>
      <c r="BE80" s="56"/>
      <c r="BF80" s="53"/>
      <c r="BG80" s="56"/>
      <c r="BH80" s="58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6"/>
      <c r="BW80" s="53"/>
      <c r="BX80" s="50"/>
      <c r="BY80" s="50"/>
      <c r="BZ80" s="56"/>
      <c r="CA80" s="54"/>
      <c r="CB80" s="63"/>
      <c r="CC80" s="64"/>
      <c r="CD80" s="65"/>
      <c r="CE80" s="54"/>
      <c r="CF80" s="54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113"/>
      <c r="CU80" s="113"/>
    </row>
    <row r="81" spans="2:99" s="4" customFormat="1" ht="21.75" customHeight="1">
      <c r="B81" s="290">
        <v>56</v>
      </c>
      <c r="C81" s="239"/>
      <c r="D81" s="281"/>
      <c r="E81" s="282"/>
      <c r="F81" s="283"/>
      <c r="G81" s="206" t="s">
        <v>76</v>
      </c>
      <c r="H81" s="207"/>
      <c r="I81" s="208"/>
      <c r="J81" s="278">
        <f>J80+$U$10*$X$10+$AL$10</f>
        <v>0.561111111111111</v>
      </c>
      <c r="K81" s="237"/>
      <c r="L81" s="237"/>
      <c r="M81" s="237"/>
      <c r="N81" s="239"/>
      <c r="O81" s="236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99" t="s">
        <v>20</v>
      </c>
      <c r="AF81" s="238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9"/>
      <c r="AW81" s="277"/>
      <c r="AX81" s="237"/>
      <c r="AY81" s="99" t="s">
        <v>19</v>
      </c>
      <c r="AZ81" s="276"/>
      <c r="BA81" s="239"/>
      <c r="BB81" s="277"/>
      <c r="BC81" s="279"/>
      <c r="BE81" s="56"/>
      <c r="BF81" s="58"/>
      <c r="BG81" s="58"/>
      <c r="BH81" s="58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6"/>
      <c r="BW81" s="53"/>
      <c r="BX81" s="50"/>
      <c r="BY81" s="50"/>
      <c r="BZ81" s="56"/>
      <c r="CA81" s="54"/>
      <c r="CB81" s="63"/>
      <c r="CC81" s="64"/>
      <c r="CD81" s="65"/>
      <c r="CE81" s="54"/>
      <c r="CF81" s="54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113"/>
      <c r="CU81" s="113"/>
    </row>
    <row r="82" spans="2:99" s="4" customFormat="1" ht="21.75" customHeight="1" thickBot="1">
      <c r="B82" s="191">
        <v>57</v>
      </c>
      <c r="C82" s="137"/>
      <c r="D82" s="185"/>
      <c r="E82" s="186"/>
      <c r="F82" s="187"/>
      <c r="G82" s="185" t="s">
        <v>76</v>
      </c>
      <c r="H82" s="186"/>
      <c r="I82" s="187"/>
      <c r="J82" s="188">
        <f>J81+$U$10*$X$10+$AL$10</f>
        <v>0.5708333333333332</v>
      </c>
      <c r="K82" s="142"/>
      <c r="L82" s="142"/>
      <c r="M82" s="142"/>
      <c r="N82" s="137"/>
      <c r="O82" s="189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8" t="s">
        <v>20</v>
      </c>
      <c r="AF82" s="200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37"/>
      <c r="AW82" s="141"/>
      <c r="AX82" s="142"/>
      <c r="AY82" s="8" t="s">
        <v>19</v>
      </c>
      <c r="AZ82" s="136"/>
      <c r="BA82" s="137"/>
      <c r="BB82" s="141"/>
      <c r="BC82" s="184"/>
      <c r="BE82" s="56"/>
      <c r="BF82" s="58"/>
      <c r="BG82" s="58"/>
      <c r="BH82" s="58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6"/>
      <c r="BW82" s="53"/>
      <c r="BX82" s="50"/>
      <c r="BY82" s="50"/>
      <c r="BZ82" s="56"/>
      <c r="CA82" s="54"/>
      <c r="CB82" s="63"/>
      <c r="CC82" s="64"/>
      <c r="CD82" s="65"/>
      <c r="CE82" s="54"/>
      <c r="CF82" s="54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113"/>
      <c r="CU82" s="113"/>
    </row>
    <row r="83" spans="2:99" s="4" customFormat="1" ht="21.75" customHeight="1" thickBot="1">
      <c r="B83" s="207"/>
      <c r="C83" s="264"/>
      <c r="D83" s="207"/>
      <c r="E83" s="207"/>
      <c r="F83" s="207"/>
      <c r="G83" s="207"/>
      <c r="H83" s="207"/>
      <c r="I83" s="207"/>
      <c r="J83" s="270"/>
      <c r="K83" s="264"/>
      <c r="L83" s="264"/>
      <c r="M83" s="264"/>
      <c r="N83" s="264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2"/>
      <c r="AF83" s="263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6"/>
      <c r="AX83" s="264"/>
      <c r="AY83" s="22"/>
      <c r="AZ83" s="266"/>
      <c r="BA83" s="264"/>
      <c r="BB83" s="266"/>
      <c r="BC83" s="264"/>
      <c r="BD83" s="16"/>
      <c r="BE83" s="56"/>
      <c r="BF83" s="58"/>
      <c r="BG83" s="58"/>
      <c r="BH83" s="58"/>
      <c r="BI83" s="50"/>
      <c r="BJ83" s="50"/>
      <c r="BK83" s="66"/>
      <c r="BL83" s="66"/>
      <c r="BM83" s="67"/>
      <c r="BN83" s="68"/>
      <c r="BO83" s="68"/>
      <c r="BP83" s="69"/>
      <c r="BQ83" s="68"/>
      <c r="BR83" s="70"/>
      <c r="BS83" s="50"/>
      <c r="BT83" s="50"/>
      <c r="BU83" s="50"/>
      <c r="BV83" s="56"/>
      <c r="BW83" s="53"/>
      <c r="BX83" s="50"/>
      <c r="BY83" s="59"/>
      <c r="BZ83" s="50"/>
      <c r="CA83" s="148"/>
      <c r="CB83" s="148"/>
      <c r="CC83" s="148"/>
      <c r="CD83" s="60"/>
      <c r="CE83" s="54"/>
      <c r="CF83" s="54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113"/>
      <c r="CU83" s="113"/>
    </row>
    <row r="84" spans="2:99" ht="13.5" thickBot="1">
      <c r="B84" s="157" t="s">
        <v>64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202" t="s">
        <v>44</v>
      </c>
      <c r="Y84" s="158"/>
      <c r="Z84" s="159"/>
      <c r="AA84" s="157" t="s">
        <v>25</v>
      </c>
      <c r="AB84" s="158"/>
      <c r="AC84" s="158"/>
      <c r="AD84" s="158"/>
      <c r="AE84" s="15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40"/>
      <c r="AX84" s="40"/>
      <c r="AY84" s="39"/>
      <c r="AZ84" s="39"/>
      <c r="BA84" s="39"/>
      <c r="BB84" s="39"/>
      <c r="BC84" s="39"/>
      <c r="BD84" s="41"/>
      <c r="BE84" s="41"/>
      <c r="BF84" s="41"/>
      <c r="BG84" s="41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7"/>
      <c r="BV84" s="7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</row>
    <row r="85" spans="2:99" ht="12.75">
      <c r="B85" s="273" t="s">
        <v>8</v>
      </c>
      <c r="C85" s="274"/>
      <c r="D85" s="292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8"/>
      <c r="Q85" s="288"/>
      <c r="R85" s="288"/>
      <c r="S85" s="288"/>
      <c r="T85" s="288"/>
      <c r="U85" s="114"/>
      <c r="V85" s="288"/>
      <c r="W85" s="288"/>
      <c r="X85" s="289"/>
      <c r="Y85" s="139"/>
      <c r="Z85" s="140"/>
      <c r="AA85" s="160"/>
      <c r="AB85" s="161"/>
      <c r="AC85" s="11" t="s">
        <v>19</v>
      </c>
      <c r="AD85" s="161"/>
      <c r="AE85" s="162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40"/>
      <c r="AX85" s="40"/>
      <c r="AY85" s="39"/>
      <c r="AZ85" s="39"/>
      <c r="BA85" s="39"/>
      <c r="BB85" s="39"/>
      <c r="BC85" s="39"/>
      <c r="BD85" s="41"/>
      <c r="BE85" s="41"/>
      <c r="BF85" s="41"/>
      <c r="BG85" s="41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7"/>
      <c r="BV85" s="7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</row>
    <row r="86" spans="2:99" ht="12.75">
      <c r="B86" s="131" t="s">
        <v>9</v>
      </c>
      <c r="C86" s="132"/>
      <c r="D86" s="29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2"/>
      <c r="Q86" s="132"/>
      <c r="R86" s="132"/>
      <c r="S86" s="132"/>
      <c r="T86" s="132"/>
      <c r="U86" s="12"/>
      <c r="V86" s="132"/>
      <c r="W86" s="132"/>
      <c r="X86" s="284"/>
      <c r="Y86" s="285"/>
      <c r="Z86" s="286"/>
      <c r="AA86" s="131"/>
      <c r="AB86" s="132"/>
      <c r="AC86" s="12" t="s">
        <v>19</v>
      </c>
      <c r="AD86" s="132"/>
      <c r="AE86" s="135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40"/>
      <c r="AX86" s="40"/>
      <c r="AY86" s="39"/>
      <c r="AZ86" s="39"/>
      <c r="BA86" s="39"/>
      <c r="BB86" s="39"/>
      <c r="BC86" s="39"/>
      <c r="BD86" s="41"/>
      <c r="BE86" s="41"/>
      <c r="BF86" s="41"/>
      <c r="BG86" s="41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7"/>
      <c r="BV86" s="7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</row>
    <row r="87" spans="2:99" ht="12.75">
      <c r="B87" s="131" t="s">
        <v>10</v>
      </c>
      <c r="C87" s="132"/>
      <c r="D87" s="29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284"/>
      <c r="Y87" s="285"/>
      <c r="Z87" s="286"/>
      <c r="AA87" s="131"/>
      <c r="AB87" s="132"/>
      <c r="AC87" s="12" t="s">
        <v>19</v>
      </c>
      <c r="AD87" s="132"/>
      <c r="AE87" s="135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40"/>
      <c r="AX87" s="40"/>
      <c r="AY87" s="39"/>
      <c r="AZ87" s="39"/>
      <c r="BA87" s="39"/>
      <c r="BB87" s="39"/>
      <c r="BC87" s="39"/>
      <c r="BD87" s="41"/>
      <c r="BE87" s="41"/>
      <c r="BF87" s="41"/>
      <c r="BG87" s="41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7"/>
      <c r="BV87" s="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</row>
    <row r="88" spans="2:99" ht="12.75">
      <c r="B88" s="131" t="s">
        <v>11</v>
      </c>
      <c r="C88" s="132"/>
      <c r="D88" s="29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284"/>
      <c r="Y88" s="285"/>
      <c r="Z88" s="286"/>
      <c r="AA88" s="131"/>
      <c r="AB88" s="132"/>
      <c r="AC88" s="12" t="s">
        <v>19</v>
      </c>
      <c r="AD88" s="132"/>
      <c r="AE88" s="135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40"/>
      <c r="AX88" s="40"/>
      <c r="AY88" s="39"/>
      <c r="AZ88" s="39"/>
      <c r="BA88" s="39"/>
      <c r="BB88" s="39"/>
      <c r="BC88" s="39"/>
      <c r="BD88" s="41"/>
      <c r="BE88" s="41"/>
      <c r="BF88" s="41"/>
      <c r="BG88" s="41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7"/>
      <c r="BV88" s="7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</row>
    <row r="89" spans="2:99" ht="12.75">
      <c r="B89" s="131" t="s">
        <v>32</v>
      </c>
      <c r="C89" s="132"/>
      <c r="D89" s="29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284"/>
      <c r="Y89" s="285"/>
      <c r="Z89" s="286"/>
      <c r="AA89" s="131"/>
      <c r="AB89" s="132"/>
      <c r="AC89" s="12" t="s">
        <v>19</v>
      </c>
      <c r="AD89" s="132"/>
      <c r="AE89" s="135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40"/>
      <c r="AX89" s="40"/>
      <c r="AY89" s="39"/>
      <c r="AZ89" s="39"/>
      <c r="BA89" s="39"/>
      <c r="BB89" s="39"/>
      <c r="BC89" s="39"/>
      <c r="BD89" s="41"/>
      <c r="BE89" s="41"/>
      <c r="BF89" s="41"/>
      <c r="BG89" s="41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7"/>
      <c r="BV89" s="7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</row>
    <row r="90" spans="2:99" ht="12.75">
      <c r="B90" s="131" t="s">
        <v>33</v>
      </c>
      <c r="C90" s="132"/>
      <c r="D90" s="29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284"/>
      <c r="Y90" s="285"/>
      <c r="Z90" s="286"/>
      <c r="AA90" s="131"/>
      <c r="AB90" s="132"/>
      <c r="AC90" s="12" t="s">
        <v>19</v>
      </c>
      <c r="AD90" s="132"/>
      <c r="AE90" s="135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40"/>
      <c r="AX90" s="40"/>
      <c r="AY90" s="39"/>
      <c r="AZ90" s="39"/>
      <c r="BA90" s="39"/>
      <c r="BB90" s="39"/>
      <c r="BC90" s="39"/>
      <c r="BD90" s="41"/>
      <c r="BE90" s="41"/>
      <c r="BF90" s="41"/>
      <c r="BG90" s="41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7"/>
      <c r="BV90" s="7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</row>
    <row r="91" spans="2:99" ht="12.75">
      <c r="B91" s="131" t="s">
        <v>42</v>
      </c>
      <c r="C91" s="132"/>
      <c r="D91" s="29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284"/>
      <c r="Y91" s="285"/>
      <c r="Z91" s="286"/>
      <c r="AA91" s="131"/>
      <c r="AB91" s="132"/>
      <c r="AC91" s="12" t="s">
        <v>19</v>
      </c>
      <c r="AD91" s="132"/>
      <c r="AE91" s="135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40"/>
      <c r="AX91" s="40"/>
      <c r="AY91" s="39"/>
      <c r="AZ91" s="39"/>
      <c r="BA91" s="39"/>
      <c r="BB91" s="39"/>
      <c r="BC91" s="39"/>
      <c r="BD91" s="41"/>
      <c r="BE91" s="41"/>
      <c r="BF91" s="41"/>
      <c r="BG91" s="41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7"/>
      <c r="BV91" s="7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</row>
    <row r="92" spans="2:99" ht="13.5" thickBot="1">
      <c r="B92" s="154" t="s">
        <v>43</v>
      </c>
      <c r="C92" s="149"/>
      <c r="D92" s="294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296"/>
      <c r="X92" s="291"/>
      <c r="Y92" s="152"/>
      <c r="Z92" s="153"/>
      <c r="AA92" s="154"/>
      <c r="AB92" s="149"/>
      <c r="AC92" s="13" t="s">
        <v>19</v>
      </c>
      <c r="AD92" s="149"/>
      <c r="AE92" s="150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40"/>
      <c r="AX92" s="40"/>
      <c r="AY92" s="39"/>
      <c r="AZ92" s="39"/>
      <c r="BA92" s="39"/>
      <c r="BB92" s="39"/>
      <c r="BC92" s="39"/>
      <c r="BD92" s="41"/>
      <c r="BE92" s="41"/>
      <c r="BF92" s="41"/>
      <c r="BG92" s="41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7"/>
      <c r="BV92" s="7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</row>
    <row r="93" spans="2:99" s="4" customFormat="1" ht="21.75" customHeight="1">
      <c r="B93" s="207"/>
      <c r="C93" s="264"/>
      <c r="D93" s="207"/>
      <c r="E93" s="207"/>
      <c r="F93" s="207"/>
      <c r="G93" s="207"/>
      <c r="H93" s="207"/>
      <c r="I93" s="207"/>
      <c r="J93" s="270"/>
      <c r="K93" s="264"/>
      <c r="L93" s="264"/>
      <c r="M93" s="264"/>
      <c r="N93" s="264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2"/>
      <c r="AF93" s="263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6"/>
      <c r="AX93" s="264"/>
      <c r="AY93" s="22"/>
      <c r="AZ93" s="266"/>
      <c r="BA93" s="264"/>
      <c r="BB93" s="266"/>
      <c r="BC93" s="264"/>
      <c r="BD93" s="16"/>
      <c r="BE93" s="56"/>
      <c r="BF93" s="58"/>
      <c r="BG93" s="58"/>
      <c r="BH93" s="58"/>
      <c r="BI93" s="50"/>
      <c r="BJ93" s="50"/>
      <c r="BK93" s="66"/>
      <c r="BL93" s="66"/>
      <c r="BM93" s="67"/>
      <c r="BN93" s="68"/>
      <c r="BO93" s="68"/>
      <c r="BP93" s="69"/>
      <c r="BQ93" s="68"/>
      <c r="BR93" s="70"/>
      <c r="BS93" s="50"/>
      <c r="BT93" s="50"/>
      <c r="BU93" s="50"/>
      <c r="BV93" s="56"/>
      <c r="BW93" s="53"/>
      <c r="BX93" s="50"/>
      <c r="BY93" s="50"/>
      <c r="BZ93" s="56"/>
      <c r="CA93" s="54"/>
      <c r="CB93" s="63"/>
      <c r="CC93" s="64"/>
      <c r="CD93" s="65"/>
      <c r="CE93" s="54"/>
      <c r="CF93" s="54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113"/>
      <c r="CU93" s="113"/>
    </row>
    <row r="94" spans="2:14" ht="12.75">
      <c r="B94" s="1" t="s">
        <v>67</v>
      </c>
      <c r="N94" s="17"/>
    </row>
    <row r="95" ht="6" customHeight="1" thickBot="1"/>
    <row r="96" spans="2:99" s="4" customFormat="1" ht="16.5" customHeight="1" thickBot="1">
      <c r="B96" s="157" t="s">
        <v>14</v>
      </c>
      <c r="C96" s="201"/>
      <c r="D96" s="202"/>
      <c r="E96" s="203"/>
      <c r="F96" s="201"/>
      <c r="G96" s="202" t="s">
        <v>15</v>
      </c>
      <c r="H96" s="203"/>
      <c r="I96" s="201"/>
      <c r="J96" s="202" t="s">
        <v>17</v>
      </c>
      <c r="K96" s="203"/>
      <c r="L96" s="203"/>
      <c r="M96" s="203"/>
      <c r="N96" s="201"/>
      <c r="O96" s="202" t="s">
        <v>66</v>
      </c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280"/>
      <c r="AW96" s="202" t="s">
        <v>21</v>
      </c>
      <c r="AX96" s="203"/>
      <c r="AY96" s="203"/>
      <c r="AZ96" s="203"/>
      <c r="BA96" s="201"/>
      <c r="BB96" s="204"/>
      <c r="BC96" s="205"/>
      <c r="BE96" s="50"/>
      <c r="BF96" s="51"/>
      <c r="BG96" s="52"/>
      <c r="BH96" s="52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3"/>
      <c r="BW96" s="53"/>
      <c r="BX96" s="50"/>
      <c r="BY96" s="50"/>
      <c r="BZ96" s="50"/>
      <c r="CA96" s="50"/>
      <c r="CB96" s="50"/>
      <c r="CC96" s="54"/>
      <c r="CD96" s="54"/>
      <c r="CE96" s="54"/>
      <c r="CF96" s="54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113"/>
      <c r="CU96" s="113"/>
    </row>
    <row r="97" spans="2:97" s="5" customFormat="1" ht="21.75" customHeight="1">
      <c r="B97" s="192">
        <v>58</v>
      </c>
      <c r="C97" s="145"/>
      <c r="D97" s="193"/>
      <c r="E97" s="194"/>
      <c r="F97" s="195"/>
      <c r="G97" s="193" t="s">
        <v>16</v>
      </c>
      <c r="H97" s="194"/>
      <c r="I97" s="195"/>
      <c r="J97" s="190">
        <v>0.5833333333333334</v>
      </c>
      <c r="K97" s="147"/>
      <c r="L97" s="147"/>
      <c r="M97" s="147"/>
      <c r="N97" s="145"/>
      <c r="O97" s="196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5" t="s">
        <v>20</v>
      </c>
      <c r="AF97" s="16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5"/>
      <c r="AW97" s="146"/>
      <c r="AX97" s="147"/>
      <c r="AY97" s="15" t="s">
        <v>19</v>
      </c>
      <c r="AZ97" s="144"/>
      <c r="BA97" s="145"/>
      <c r="BB97" s="146"/>
      <c r="BC97" s="183"/>
      <c r="BE97" s="56"/>
      <c r="BF97" s="57"/>
      <c r="BG97" s="56"/>
      <c r="BH97" s="58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6"/>
      <c r="BW97" s="53"/>
      <c r="BX97" s="50"/>
      <c r="BY97" s="59"/>
      <c r="BZ97" s="50"/>
      <c r="CA97" s="148"/>
      <c r="CB97" s="148"/>
      <c r="CC97" s="148"/>
      <c r="CD97" s="60"/>
      <c r="CE97" s="61"/>
      <c r="CF97" s="61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</row>
    <row r="98" spans="2:99" s="4" customFormat="1" ht="21.75" customHeight="1" thickBot="1">
      <c r="B98" s="191">
        <v>59</v>
      </c>
      <c r="C98" s="137"/>
      <c r="D98" s="185"/>
      <c r="E98" s="186"/>
      <c r="F98" s="187"/>
      <c r="G98" s="185" t="s">
        <v>16</v>
      </c>
      <c r="H98" s="186"/>
      <c r="I98" s="187"/>
      <c r="J98" s="188">
        <f>J97+$U$10*$X$10+$AL$10</f>
        <v>0.5930555555555556</v>
      </c>
      <c r="K98" s="142"/>
      <c r="L98" s="142"/>
      <c r="M98" s="142"/>
      <c r="N98" s="137"/>
      <c r="O98" s="189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8" t="s">
        <v>20</v>
      </c>
      <c r="AF98" s="200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37"/>
      <c r="AW98" s="141"/>
      <c r="AX98" s="142"/>
      <c r="AY98" s="8" t="s">
        <v>19</v>
      </c>
      <c r="AZ98" s="136"/>
      <c r="BA98" s="137"/>
      <c r="BB98" s="141"/>
      <c r="BC98" s="184"/>
      <c r="BE98" s="56"/>
      <c r="BF98" s="53"/>
      <c r="BG98" s="56"/>
      <c r="BH98" s="58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6"/>
      <c r="BW98" s="53"/>
      <c r="BX98" s="50"/>
      <c r="BY98" s="50"/>
      <c r="BZ98" s="56"/>
      <c r="CA98" s="54"/>
      <c r="CB98" s="63"/>
      <c r="CC98" s="64"/>
      <c r="CD98" s="65"/>
      <c r="CE98" s="54"/>
      <c r="CF98" s="54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113"/>
      <c r="CU98" s="113"/>
    </row>
    <row r="99" spans="2:99" s="4" customFormat="1" ht="21.75" customHeight="1">
      <c r="B99" s="207"/>
      <c r="C99" s="207"/>
      <c r="D99" s="207"/>
      <c r="E99" s="207"/>
      <c r="F99" s="207"/>
      <c r="G99" s="207"/>
      <c r="H99" s="207"/>
      <c r="I99" s="207"/>
      <c r="J99" s="270"/>
      <c r="K99" s="270"/>
      <c r="L99" s="270"/>
      <c r="M99" s="270"/>
      <c r="N99" s="270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2"/>
      <c r="AF99" s="263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6"/>
      <c r="AX99" s="264"/>
      <c r="AY99" s="22"/>
      <c r="AZ99" s="266"/>
      <c r="BA99" s="264"/>
      <c r="BB99" s="266"/>
      <c r="BC99" s="264"/>
      <c r="BD99" s="16"/>
      <c r="BE99" s="56"/>
      <c r="BF99" s="58"/>
      <c r="BG99" s="58"/>
      <c r="BH99" s="58"/>
      <c r="BI99" s="50"/>
      <c r="BJ99" s="50"/>
      <c r="BK99" s="66"/>
      <c r="BL99" s="66"/>
      <c r="BM99" s="67"/>
      <c r="BN99" s="68"/>
      <c r="BO99" s="68"/>
      <c r="BP99" s="69"/>
      <c r="BQ99" s="68"/>
      <c r="BR99" s="70"/>
      <c r="BS99" s="50"/>
      <c r="BT99" s="50"/>
      <c r="BU99" s="50"/>
      <c r="BV99" s="56"/>
      <c r="BW99" s="53"/>
      <c r="BX99" s="50"/>
      <c r="BY99" s="50"/>
      <c r="BZ99" s="56"/>
      <c r="CA99" s="54"/>
      <c r="CB99" s="63"/>
      <c r="CC99" s="64"/>
      <c r="CD99" s="65"/>
      <c r="CE99" s="54"/>
      <c r="CF99" s="54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113"/>
      <c r="CU99" s="113"/>
    </row>
    <row r="100" spans="2:14" ht="12.75">
      <c r="B100" s="1"/>
      <c r="N100" s="17"/>
    </row>
    <row r="101" ht="6" customHeight="1" thickBot="1"/>
    <row r="102" spans="2:99" s="4" customFormat="1" ht="16.5" customHeight="1" thickBot="1">
      <c r="B102" s="157" t="s">
        <v>14</v>
      </c>
      <c r="C102" s="201"/>
      <c r="D102" s="202"/>
      <c r="E102" s="203"/>
      <c r="F102" s="201"/>
      <c r="G102" s="202" t="s">
        <v>15</v>
      </c>
      <c r="H102" s="203"/>
      <c r="I102" s="201"/>
      <c r="J102" s="202" t="s">
        <v>17</v>
      </c>
      <c r="K102" s="203"/>
      <c r="L102" s="203"/>
      <c r="M102" s="203"/>
      <c r="N102" s="201"/>
      <c r="O102" s="202" t="s">
        <v>68</v>
      </c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1"/>
      <c r="AW102" s="297" t="s">
        <v>21</v>
      </c>
      <c r="AX102" s="298"/>
      <c r="AY102" s="298"/>
      <c r="AZ102" s="298"/>
      <c r="BA102" s="299"/>
      <c r="BB102" s="302"/>
      <c r="BC102" s="303"/>
      <c r="BE102" s="50"/>
      <c r="BF102" s="51"/>
      <c r="BG102" s="52"/>
      <c r="BH102" s="52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3"/>
      <c r="BW102" s="53"/>
      <c r="BX102" s="50"/>
      <c r="BY102" s="50"/>
      <c r="BZ102" s="50"/>
      <c r="CA102" s="50"/>
      <c r="CB102" s="50"/>
      <c r="CC102" s="54"/>
      <c r="CD102" s="54"/>
      <c r="CE102" s="54"/>
      <c r="CF102" s="54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113"/>
      <c r="CU102" s="113"/>
    </row>
    <row r="103" spans="2:99" s="4" customFormat="1" ht="21.75" customHeight="1" thickBot="1">
      <c r="B103" s="191">
        <v>60</v>
      </c>
      <c r="C103" s="137"/>
      <c r="D103" s="185"/>
      <c r="E103" s="186"/>
      <c r="F103" s="187"/>
      <c r="G103" s="185" t="s">
        <v>16</v>
      </c>
      <c r="H103" s="186"/>
      <c r="I103" s="187"/>
      <c r="J103" s="188">
        <v>0.6041666666666666</v>
      </c>
      <c r="K103" s="142"/>
      <c r="L103" s="142"/>
      <c r="M103" s="142"/>
      <c r="N103" s="137"/>
      <c r="O103" s="189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8" t="s">
        <v>20</v>
      </c>
      <c r="AF103" s="200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37"/>
      <c r="AW103" s="141"/>
      <c r="AX103" s="142"/>
      <c r="AY103" s="8" t="s">
        <v>19</v>
      </c>
      <c r="AZ103" s="136"/>
      <c r="BA103" s="137"/>
      <c r="BB103" s="141"/>
      <c r="BC103" s="184"/>
      <c r="BE103" s="56"/>
      <c r="BF103" s="53"/>
      <c r="BG103" s="56"/>
      <c r="BH103" s="58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6"/>
      <c r="BW103" s="53"/>
      <c r="BX103" s="50"/>
      <c r="BY103" s="50"/>
      <c r="BZ103" s="56"/>
      <c r="CA103" s="54"/>
      <c r="CB103" s="63"/>
      <c r="CC103" s="64"/>
      <c r="CD103" s="65"/>
      <c r="CE103" s="54"/>
      <c r="CF103" s="54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113"/>
      <c r="CU103" s="113"/>
    </row>
    <row r="104" spans="2:99" s="4" customFormat="1" ht="21.75" customHeight="1" thickBot="1">
      <c r="B104" s="19"/>
      <c r="C104" s="97"/>
      <c r="D104" s="19"/>
      <c r="E104" s="19"/>
      <c r="F104" s="19"/>
      <c r="G104" s="19"/>
      <c r="H104" s="19"/>
      <c r="I104" s="19"/>
      <c r="J104" s="20"/>
      <c r="K104" s="97"/>
      <c r="L104" s="97"/>
      <c r="M104" s="97"/>
      <c r="N104" s="97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2"/>
      <c r="AF104" s="21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22"/>
      <c r="AX104" s="97"/>
      <c r="AY104" s="22"/>
      <c r="AZ104" s="22"/>
      <c r="BA104" s="97"/>
      <c r="BB104" s="22"/>
      <c r="BC104" s="97"/>
      <c r="BE104" s="56"/>
      <c r="BF104" s="53"/>
      <c r="BG104" s="56"/>
      <c r="BH104" s="58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6"/>
      <c r="BW104" s="53"/>
      <c r="BX104" s="50"/>
      <c r="BY104" s="50"/>
      <c r="BZ104" s="56"/>
      <c r="CA104" s="54"/>
      <c r="CB104" s="63"/>
      <c r="CC104" s="64"/>
      <c r="CD104" s="65"/>
      <c r="CE104" s="54"/>
      <c r="CF104" s="54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113"/>
      <c r="CU104" s="113"/>
    </row>
    <row r="105" spans="2:99" s="4" customFormat="1" ht="16.5" customHeight="1" thickBot="1">
      <c r="B105" s="157" t="s">
        <v>14</v>
      </c>
      <c r="C105" s="201"/>
      <c r="D105" s="202"/>
      <c r="E105" s="203"/>
      <c r="F105" s="201"/>
      <c r="G105" s="202" t="s">
        <v>15</v>
      </c>
      <c r="H105" s="203"/>
      <c r="I105" s="201"/>
      <c r="J105" s="202" t="s">
        <v>17</v>
      </c>
      <c r="K105" s="203"/>
      <c r="L105" s="203"/>
      <c r="M105" s="203"/>
      <c r="N105" s="201"/>
      <c r="O105" s="202" t="s">
        <v>91</v>
      </c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280"/>
      <c r="AW105" s="297" t="s">
        <v>21</v>
      </c>
      <c r="AX105" s="298"/>
      <c r="AY105" s="298"/>
      <c r="AZ105" s="298"/>
      <c r="BA105" s="299"/>
      <c r="BB105" s="302"/>
      <c r="BC105" s="303"/>
      <c r="BE105" s="50"/>
      <c r="BF105" s="51"/>
      <c r="BG105" s="52"/>
      <c r="BH105" s="52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3"/>
      <c r="BW105" s="53"/>
      <c r="BX105" s="50"/>
      <c r="BY105" s="50"/>
      <c r="BZ105" s="50"/>
      <c r="CA105" s="50"/>
      <c r="CB105" s="50"/>
      <c r="CC105" s="54"/>
      <c r="CD105" s="54"/>
      <c r="CE105" s="54"/>
      <c r="CF105" s="54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113"/>
      <c r="CU105" s="113"/>
    </row>
    <row r="106" spans="2:99" s="4" customFormat="1" ht="21.75" customHeight="1" thickBot="1">
      <c r="B106" s="191">
        <v>61</v>
      </c>
      <c r="C106" s="137"/>
      <c r="D106" s="185"/>
      <c r="E106" s="186"/>
      <c r="F106" s="187"/>
      <c r="G106" s="185" t="s">
        <v>16</v>
      </c>
      <c r="H106" s="186"/>
      <c r="I106" s="187"/>
      <c r="J106" s="188">
        <v>0.6145833333333334</v>
      </c>
      <c r="K106" s="142"/>
      <c r="L106" s="142"/>
      <c r="M106" s="142"/>
      <c r="N106" s="137"/>
      <c r="O106" s="304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79" t="s">
        <v>20</v>
      </c>
      <c r="AF106" s="306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8"/>
      <c r="AW106" s="141"/>
      <c r="AX106" s="142"/>
      <c r="AY106" s="8" t="s">
        <v>19</v>
      </c>
      <c r="AZ106" s="136"/>
      <c r="BA106" s="137"/>
      <c r="BB106" s="141"/>
      <c r="BC106" s="184"/>
      <c r="BE106" s="56"/>
      <c r="BF106" s="53"/>
      <c r="BG106" s="56"/>
      <c r="BH106" s="58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6"/>
      <c r="BW106" s="53"/>
      <c r="BX106" s="50"/>
      <c r="BY106" s="50"/>
      <c r="BZ106" s="56"/>
      <c r="CA106" s="54"/>
      <c r="CB106" s="63"/>
      <c r="CC106" s="64"/>
      <c r="CD106" s="65"/>
      <c r="CE106" s="54"/>
      <c r="CF106" s="54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113"/>
      <c r="CU106" s="113"/>
    </row>
    <row r="107" spans="2:99" s="4" customFormat="1" ht="21.75" customHeight="1">
      <c r="B107" s="19"/>
      <c r="C107" s="97"/>
      <c r="D107" s="19"/>
      <c r="E107" s="19"/>
      <c r="F107" s="19"/>
      <c r="G107" s="19"/>
      <c r="H107" s="19"/>
      <c r="I107" s="19"/>
      <c r="J107" s="20"/>
      <c r="K107" s="97"/>
      <c r="L107" s="97"/>
      <c r="M107" s="97"/>
      <c r="N107" s="97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2"/>
      <c r="AF107" s="21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22"/>
      <c r="AX107" s="97"/>
      <c r="AY107" s="22"/>
      <c r="AZ107" s="22"/>
      <c r="BA107" s="97"/>
      <c r="BB107" s="22"/>
      <c r="BC107" s="97"/>
      <c r="BE107" s="56"/>
      <c r="BF107" s="53"/>
      <c r="BG107" s="56"/>
      <c r="BH107" s="58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6"/>
      <c r="BW107" s="53"/>
      <c r="BX107" s="50"/>
      <c r="BY107" s="50"/>
      <c r="BZ107" s="56"/>
      <c r="CA107" s="54"/>
      <c r="CB107" s="63"/>
      <c r="CC107" s="64"/>
      <c r="CD107" s="65"/>
      <c r="CE107" s="54"/>
      <c r="CF107" s="54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113"/>
      <c r="CU107" s="113"/>
    </row>
    <row r="108" spans="2:99" s="4" customFormat="1" ht="21.75" customHeight="1" thickBot="1">
      <c r="B108" s="19"/>
      <c r="C108" s="97"/>
      <c r="D108" s="19"/>
      <c r="E108" s="19"/>
      <c r="F108" s="19"/>
      <c r="G108" s="19"/>
      <c r="H108" s="19"/>
      <c r="I108" s="19"/>
      <c r="J108" s="20"/>
      <c r="K108" s="97"/>
      <c r="L108" s="97"/>
      <c r="M108" s="97"/>
      <c r="N108" s="97"/>
      <c r="O108" s="119" t="s">
        <v>69</v>
      </c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5"/>
      <c r="AF108" s="119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22"/>
      <c r="AX108" s="97"/>
      <c r="AY108" s="22"/>
      <c r="AZ108" s="22"/>
      <c r="BA108" s="97"/>
      <c r="BB108" s="22"/>
      <c r="BC108" s="97"/>
      <c r="BE108" s="56"/>
      <c r="BF108" s="53"/>
      <c r="BG108" s="56"/>
      <c r="BH108" s="58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6"/>
      <c r="BW108" s="53"/>
      <c r="BX108" s="50"/>
      <c r="BY108" s="50"/>
      <c r="BZ108" s="56"/>
      <c r="CA108" s="54"/>
      <c r="CB108" s="63"/>
      <c r="CC108" s="64"/>
      <c r="CD108" s="65"/>
      <c r="CE108" s="54"/>
      <c r="CF108" s="54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113"/>
      <c r="CU108" s="113"/>
    </row>
    <row r="109" spans="2:99" s="4" customFormat="1" ht="21.75" customHeight="1" thickBot="1">
      <c r="B109" s="19"/>
      <c r="C109" s="97"/>
      <c r="D109" s="19"/>
      <c r="E109" s="19"/>
      <c r="F109" s="19"/>
      <c r="G109" s="19"/>
      <c r="H109" s="19"/>
      <c r="I109" s="19"/>
      <c r="J109" s="20"/>
      <c r="K109" s="97"/>
      <c r="L109" s="97"/>
      <c r="M109" s="97"/>
      <c r="N109" s="97"/>
      <c r="O109" s="202" t="s">
        <v>70</v>
      </c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280"/>
      <c r="AW109" s="22"/>
      <c r="AX109" s="97"/>
      <c r="AY109" s="22"/>
      <c r="AZ109" s="22"/>
      <c r="BA109" s="97"/>
      <c r="BB109" s="22"/>
      <c r="BC109" s="97"/>
      <c r="BE109" s="56"/>
      <c r="BF109" s="53"/>
      <c r="BG109" s="56"/>
      <c r="BH109" s="58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6"/>
      <c r="BW109" s="53"/>
      <c r="BX109" s="50"/>
      <c r="BY109" s="50"/>
      <c r="BZ109" s="56"/>
      <c r="CA109" s="54"/>
      <c r="CB109" s="63"/>
      <c r="CC109" s="64"/>
      <c r="CD109" s="65"/>
      <c r="CE109" s="54"/>
      <c r="CF109" s="54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113"/>
      <c r="CU109" s="113"/>
    </row>
    <row r="110" spans="2:99" s="4" customFormat="1" ht="21.75" customHeight="1">
      <c r="B110" s="19"/>
      <c r="C110" s="97"/>
      <c r="D110" s="19"/>
      <c r="E110" s="19"/>
      <c r="F110" s="19"/>
      <c r="G110" s="19"/>
      <c r="H110" s="19"/>
      <c r="I110" s="19"/>
      <c r="J110" s="20"/>
      <c r="K110" s="97"/>
      <c r="L110" s="97"/>
      <c r="M110" s="97"/>
      <c r="N110" s="97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2"/>
      <c r="AF110" s="21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22"/>
      <c r="AX110" s="97"/>
      <c r="AY110" s="22"/>
      <c r="AZ110" s="22"/>
      <c r="BA110" s="97"/>
      <c r="BB110" s="22"/>
      <c r="BC110" s="97"/>
      <c r="BE110" s="56"/>
      <c r="BF110" s="53"/>
      <c r="BG110" s="56"/>
      <c r="BH110" s="58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6"/>
      <c r="BW110" s="53"/>
      <c r="BX110" s="50"/>
      <c r="BY110" s="50"/>
      <c r="BZ110" s="56"/>
      <c r="CA110" s="54"/>
      <c r="CB110" s="63"/>
      <c r="CC110" s="64"/>
      <c r="CD110" s="65"/>
      <c r="CE110" s="54"/>
      <c r="CF110" s="54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113"/>
      <c r="CU110" s="113"/>
    </row>
    <row r="111" spans="2:99" s="4" customFormat="1" ht="21.75" customHeight="1">
      <c r="B111" s="19"/>
      <c r="C111" s="97"/>
      <c r="D111" s="19"/>
      <c r="E111" s="19"/>
      <c r="F111" s="19"/>
      <c r="G111" s="19"/>
      <c r="H111" s="19"/>
      <c r="I111" s="19"/>
      <c r="J111" s="20"/>
      <c r="K111" s="97"/>
      <c r="L111" s="97"/>
      <c r="M111" s="97"/>
      <c r="N111" s="97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2"/>
      <c r="AF111" s="21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22"/>
      <c r="AX111" s="97"/>
      <c r="AY111" s="22"/>
      <c r="AZ111" s="22"/>
      <c r="BA111" s="97"/>
      <c r="BB111" s="22"/>
      <c r="BC111" s="97"/>
      <c r="BE111" s="56"/>
      <c r="BF111" s="53"/>
      <c r="BG111" s="56"/>
      <c r="BH111" s="58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6"/>
      <c r="BW111" s="53"/>
      <c r="BX111" s="50"/>
      <c r="BY111" s="50"/>
      <c r="BZ111" s="56"/>
      <c r="CA111" s="54"/>
      <c r="CB111" s="63"/>
      <c r="CC111" s="64"/>
      <c r="CD111" s="65"/>
      <c r="CE111" s="54"/>
      <c r="CF111" s="54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113"/>
      <c r="CU111" s="113"/>
    </row>
  </sheetData>
  <sheetProtection/>
  <mergeCells count="501">
    <mergeCell ref="P90:W90"/>
    <mergeCell ref="X90:Z90"/>
    <mergeCell ref="D91:O91"/>
    <mergeCell ref="P91:W91"/>
    <mergeCell ref="X91:Z91"/>
    <mergeCell ref="S86:T86"/>
    <mergeCell ref="V86:W86"/>
    <mergeCell ref="P88:W88"/>
    <mergeCell ref="X88:Z88"/>
    <mergeCell ref="P89:W89"/>
    <mergeCell ref="D87:O87"/>
    <mergeCell ref="P87:W87"/>
    <mergeCell ref="X87:Z87"/>
    <mergeCell ref="S85:T85"/>
    <mergeCell ref="V85:W85"/>
    <mergeCell ref="X85:Z85"/>
    <mergeCell ref="P84:R84"/>
    <mergeCell ref="S84:W84"/>
    <mergeCell ref="X84:Z84"/>
    <mergeCell ref="X89:Z89"/>
    <mergeCell ref="P60:W60"/>
    <mergeCell ref="X60:Z60"/>
    <mergeCell ref="P61:W61"/>
    <mergeCell ref="P43:W43"/>
    <mergeCell ref="D43:O43"/>
    <mergeCell ref="X43:Z43"/>
    <mergeCell ref="P86:R86"/>
    <mergeCell ref="P57:W57"/>
    <mergeCell ref="X57:Z57"/>
    <mergeCell ref="P58:W58"/>
    <mergeCell ref="X58:Z58"/>
    <mergeCell ref="P59:W59"/>
    <mergeCell ref="X59:Z59"/>
    <mergeCell ref="D39:O39"/>
    <mergeCell ref="P39:W39"/>
    <mergeCell ref="X39:Z39"/>
    <mergeCell ref="P40:W40"/>
    <mergeCell ref="D41:O41"/>
    <mergeCell ref="P41:W41"/>
    <mergeCell ref="X41:Z41"/>
    <mergeCell ref="P21:W21"/>
    <mergeCell ref="D22:O22"/>
    <mergeCell ref="P22:W22"/>
    <mergeCell ref="X21:Z21"/>
    <mergeCell ref="X22:Z22"/>
    <mergeCell ref="P38:W38"/>
    <mergeCell ref="X38:Z38"/>
    <mergeCell ref="J31:N31"/>
    <mergeCell ref="X35:Z35"/>
    <mergeCell ref="J28:N28"/>
    <mergeCell ref="AA89:AB89"/>
    <mergeCell ref="AD89:AE89"/>
    <mergeCell ref="AA90:AB90"/>
    <mergeCell ref="AD90:AE90"/>
    <mergeCell ref="AA91:AB91"/>
    <mergeCell ref="AD91:AE91"/>
    <mergeCell ref="AA60:AB60"/>
    <mergeCell ref="AD60:AE60"/>
    <mergeCell ref="AA61:AB61"/>
    <mergeCell ref="AD61:AE61"/>
    <mergeCell ref="AA88:AB88"/>
    <mergeCell ref="AD88:AE88"/>
    <mergeCell ref="AA87:AB87"/>
    <mergeCell ref="AD87:AE87"/>
    <mergeCell ref="AA57:AB57"/>
    <mergeCell ref="AD57:AE57"/>
    <mergeCell ref="AA58:AB58"/>
    <mergeCell ref="AD58:AE58"/>
    <mergeCell ref="AA59:AB59"/>
    <mergeCell ref="AD59:AE59"/>
    <mergeCell ref="AD55:AE55"/>
    <mergeCell ref="P54:R54"/>
    <mergeCell ref="S54:T54"/>
    <mergeCell ref="P56:W56"/>
    <mergeCell ref="X56:Z56"/>
    <mergeCell ref="AA55:AB55"/>
    <mergeCell ref="AA54:AB54"/>
    <mergeCell ref="AD54:AE54"/>
    <mergeCell ref="B53:O53"/>
    <mergeCell ref="G50:I50"/>
    <mergeCell ref="D50:F50"/>
    <mergeCell ref="J51:N51"/>
    <mergeCell ref="O51:AD51"/>
    <mergeCell ref="B54:C54"/>
    <mergeCell ref="AA53:AE53"/>
    <mergeCell ref="B51:C51"/>
    <mergeCell ref="D51:F51"/>
    <mergeCell ref="G51:I51"/>
    <mergeCell ref="AA37:AB37"/>
    <mergeCell ref="AD37:AE37"/>
    <mergeCell ref="AA38:AB38"/>
    <mergeCell ref="AD38:AE38"/>
    <mergeCell ref="AA39:AB39"/>
    <mergeCell ref="AD39:AE39"/>
    <mergeCell ref="AD21:AE21"/>
    <mergeCell ref="AA22:AB22"/>
    <mergeCell ref="AD22:AE22"/>
    <mergeCell ref="AA23:AB23"/>
    <mergeCell ref="AD23:AE23"/>
    <mergeCell ref="AA36:AB36"/>
    <mergeCell ref="AD36:AE36"/>
    <mergeCell ref="O32:AD32"/>
    <mergeCell ref="S36:T36"/>
    <mergeCell ref="S35:W35"/>
    <mergeCell ref="AA15:AE15"/>
    <mergeCell ref="AA16:AB16"/>
    <mergeCell ref="AD16:AE16"/>
    <mergeCell ref="AA17:AB17"/>
    <mergeCell ref="AD17:AE17"/>
    <mergeCell ref="AA20:AB20"/>
    <mergeCell ref="AD20:AE20"/>
    <mergeCell ref="AA18:AB18"/>
    <mergeCell ref="AD18:AE18"/>
    <mergeCell ref="AA19:AB19"/>
    <mergeCell ref="BB106:BC106"/>
    <mergeCell ref="O106:AD106"/>
    <mergeCell ref="AF106:AV106"/>
    <mergeCell ref="AW106:AX106"/>
    <mergeCell ref="AZ106:BA106"/>
    <mergeCell ref="O105:AV105"/>
    <mergeCell ref="AW105:BA105"/>
    <mergeCell ref="BB105:BC105"/>
    <mergeCell ref="B99:C99"/>
    <mergeCell ref="J99:N99"/>
    <mergeCell ref="O99:AD99"/>
    <mergeCell ref="J97:N97"/>
    <mergeCell ref="O97:AD97"/>
    <mergeCell ref="B106:C106"/>
    <mergeCell ref="D106:F106"/>
    <mergeCell ref="G106:I106"/>
    <mergeCell ref="J106:N106"/>
    <mergeCell ref="J105:N105"/>
    <mergeCell ref="G102:I102"/>
    <mergeCell ref="B105:C105"/>
    <mergeCell ref="D105:F105"/>
    <mergeCell ref="G105:I105"/>
    <mergeCell ref="B103:C103"/>
    <mergeCell ref="B102:C102"/>
    <mergeCell ref="D102:F102"/>
    <mergeCell ref="J102:N102"/>
    <mergeCell ref="AF97:AV97"/>
    <mergeCell ref="P92:W92"/>
    <mergeCell ref="J96:N96"/>
    <mergeCell ref="AA92:AB92"/>
    <mergeCell ref="AD92:AE92"/>
    <mergeCell ref="J98:N98"/>
    <mergeCell ref="O98:AD98"/>
    <mergeCell ref="AF98:AV98"/>
    <mergeCell ref="X92:Z92"/>
    <mergeCell ref="BB80:BC80"/>
    <mergeCell ref="BB83:BC83"/>
    <mergeCell ref="CA83:CC83"/>
    <mergeCell ref="AA86:AB86"/>
    <mergeCell ref="AD86:AE86"/>
    <mergeCell ref="AA85:AB85"/>
    <mergeCell ref="AD85:AE85"/>
    <mergeCell ref="AF83:AV83"/>
    <mergeCell ref="BB79:BC79"/>
    <mergeCell ref="CA79:C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G79:I79"/>
    <mergeCell ref="J79:N79"/>
    <mergeCell ref="O79:AD79"/>
    <mergeCell ref="AF79:AV79"/>
    <mergeCell ref="AW79:AX79"/>
    <mergeCell ref="AZ79:BA79"/>
    <mergeCell ref="D56:O56"/>
    <mergeCell ref="D57:O57"/>
    <mergeCell ref="B61:C61"/>
    <mergeCell ref="D61:O61"/>
    <mergeCell ref="BB103:BC103"/>
    <mergeCell ref="D103:F103"/>
    <mergeCell ref="G103:I103"/>
    <mergeCell ref="J103:N103"/>
    <mergeCell ref="O103:AD103"/>
    <mergeCell ref="AF103:AV103"/>
    <mergeCell ref="AW103:AX103"/>
    <mergeCell ref="AZ103:BA103"/>
    <mergeCell ref="O102:AV102"/>
    <mergeCell ref="BB102:BC102"/>
    <mergeCell ref="BB81:BC81"/>
    <mergeCell ref="AF82:AV82"/>
    <mergeCell ref="AW82:AX82"/>
    <mergeCell ref="AZ82:BA82"/>
    <mergeCell ref="BB82:BC82"/>
    <mergeCell ref="AW83:AX83"/>
    <mergeCell ref="AW102:BA102"/>
    <mergeCell ref="B56:C56"/>
    <mergeCell ref="B57:C57"/>
    <mergeCell ref="B58:C58"/>
    <mergeCell ref="D58:O58"/>
    <mergeCell ref="D60:O60"/>
    <mergeCell ref="D98:F98"/>
    <mergeCell ref="B78:C78"/>
    <mergeCell ref="D78:F78"/>
    <mergeCell ref="G78:I78"/>
    <mergeCell ref="B79:C79"/>
    <mergeCell ref="AZ81:BA81"/>
    <mergeCell ref="G83:I83"/>
    <mergeCell ref="J83:N83"/>
    <mergeCell ref="O83:AD83"/>
    <mergeCell ref="BB99:BC99"/>
    <mergeCell ref="D90:O90"/>
    <mergeCell ref="G97:I97"/>
    <mergeCell ref="X86:Z86"/>
    <mergeCell ref="AZ83:BA83"/>
    <mergeCell ref="B59:C59"/>
    <mergeCell ref="B60:C60"/>
    <mergeCell ref="D59:O59"/>
    <mergeCell ref="BB78:BC78"/>
    <mergeCell ref="D79:F79"/>
    <mergeCell ref="D88:O88"/>
    <mergeCell ref="D62:F62"/>
    <mergeCell ref="O78:AV78"/>
    <mergeCell ref="AW78:BA78"/>
    <mergeCell ref="AA84:AE84"/>
    <mergeCell ref="AF99:AV99"/>
    <mergeCell ref="AW99:AX99"/>
    <mergeCell ref="AZ99:BA99"/>
    <mergeCell ref="AZ98:BA98"/>
    <mergeCell ref="D97:F97"/>
    <mergeCell ref="AW97:AX97"/>
    <mergeCell ref="AZ97:BA97"/>
    <mergeCell ref="D99:F99"/>
    <mergeCell ref="G99:I99"/>
    <mergeCell ref="G98:I98"/>
    <mergeCell ref="D82:F82"/>
    <mergeCell ref="G82:I82"/>
    <mergeCell ref="D93:F93"/>
    <mergeCell ref="G93:I93"/>
    <mergeCell ref="D92:O92"/>
    <mergeCell ref="BB96:BC96"/>
    <mergeCell ref="J93:N93"/>
    <mergeCell ref="O93:AD93"/>
    <mergeCell ref="AF93:AV93"/>
    <mergeCell ref="O96:AV96"/>
    <mergeCell ref="BB97:BC97"/>
    <mergeCell ref="AW96:BA96"/>
    <mergeCell ref="AW98:AX98"/>
    <mergeCell ref="BB98:BC98"/>
    <mergeCell ref="AZ62:BA62"/>
    <mergeCell ref="B70:AM70"/>
    <mergeCell ref="AW93:AX93"/>
    <mergeCell ref="G96:I96"/>
    <mergeCell ref="D96:F96"/>
    <mergeCell ref="AF62:AV62"/>
    <mergeCell ref="J78:N78"/>
    <mergeCell ref="H72:L72"/>
    <mergeCell ref="U72:V72"/>
    <mergeCell ref="G44:I44"/>
    <mergeCell ref="D85:O85"/>
    <mergeCell ref="X61:Z61"/>
    <mergeCell ref="A64:AP65"/>
    <mergeCell ref="A66:AP66"/>
    <mergeCell ref="M68:T68"/>
    <mergeCell ref="Y68:AF68"/>
    <mergeCell ref="AW62:AX62"/>
    <mergeCell ref="J81:N81"/>
    <mergeCell ref="D81:F81"/>
    <mergeCell ref="AF81:AV81"/>
    <mergeCell ref="AW81:AX81"/>
    <mergeCell ref="BB30:BC30"/>
    <mergeCell ref="AW32:AX32"/>
    <mergeCell ref="AF31:AV31"/>
    <mergeCell ref="AW31:AX31"/>
    <mergeCell ref="AZ31:BA31"/>
    <mergeCell ref="AF30:AV30"/>
    <mergeCell ref="BB31:BC31"/>
    <mergeCell ref="AW30:AX30"/>
    <mergeCell ref="AZ30:BA30"/>
    <mergeCell ref="AF32:AV32"/>
    <mergeCell ref="B89:C89"/>
    <mergeCell ref="D89:O89"/>
    <mergeCell ref="J62:N62"/>
    <mergeCell ref="B81:C81"/>
    <mergeCell ref="B85:C85"/>
    <mergeCell ref="B87:C87"/>
    <mergeCell ref="B82:C82"/>
    <mergeCell ref="J82:N82"/>
    <mergeCell ref="O82:AD82"/>
    <mergeCell ref="X72:AB72"/>
    <mergeCell ref="B97:C97"/>
    <mergeCell ref="B93:C93"/>
    <mergeCell ref="B90:C90"/>
    <mergeCell ref="B91:C91"/>
    <mergeCell ref="B92:C92"/>
    <mergeCell ref="B98:C98"/>
    <mergeCell ref="D52:F52"/>
    <mergeCell ref="B83:C83"/>
    <mergeCell ref="D83:F83"/>
    <mergeCell ref="B84:O84"/>
    <mergeCell ref="B86:C86"/>
    <mergeCell ref="D86:O86"/>
    <mergeCell ref="B55:C55"/>
    <mergeCell ref="B88:C88"/>
    <mergeCell ref="B62:C62"/>
    <mergeCell ref="AL72:AP72"/>
    <mergeCell ref="BB29:BC29"/>
    <mergeCell ref="O28:AD28"/>
    <mergeCell ref="B27:C27"/>
    <mergeCell ref="G27:I27"/>
    <mergeCell ref="D27:F27"/>
    <mergeCell ref="AF28:AV28"/>
    <mergeCell ref="B28:C28"/>
    <mergeCell ref="D28:F28"/>
    <mergeCell ref="G28:I28"/>
    <mergeCell ref="AF29:AV29"/>
    <mergeCell ref="J29:N29"/>
    <mergeCell ref="AW28:AX28"/>
    <mergeCell ref="AZ28:BA28"/>
    <mergeCell ref="AW29:AX29"/>
    <mergeCell ref="AZ29:BA29"/>
    <mergeCell ref="O29:AD29"/>
    <mergeCell ref="D18:O18"/>
    <mergeCell ref="P18:W18"/>
    <mergeCell ref="D19:O19"/>
    <mergeCell ref="X18:Z18"/>
    <mergeCell ref="X19:Z19"/>
    <mergeCell ref="BB28:BC28"/>
    <mergeCell ref="BB27:BC27"/>
    <mergeCell ref="AW27:BA27"/>
    <mergeCell ref="O27:AV27"/>
    <mergeCell ref="AA21:AB21"/>
    <mergeCell ref="A2:AP3"/>
    <mergeCell ref="U10:V10"/>
    <mergeCell ref="M6:T6"/>
    <mergeCell ref="Y6:AF6"/>
    <mergeCell ref="B8:AM8"/>
    <mergeCell ref="X10:AB10"/>
    <mergeCell ref="H10:L10"/>
    <mergeCell ref="A4:AP4"/>
    <mergeCell ref="AL10:AP10"/>
    <mergeCell ref="B15:O15"/>
    <mergeCell ref="P15:R15"/>
    <mergeCell ref="X15:Z15"/>
    <mergeCell ref="S15:W15"/>
    <mergeCell ref="B16:C16"/>
    <mergeCell ref="D16:O16"/>
    <mergeCell ref="P16:R16"/>
    <mergeCell ref="S16:T16"/>
    <mergeCell ref="V16:W16"/>
    <mergeCell ref="AD19:AE19"/>
    <mergeCell ref="X16:Z16"/>
    <mergeCell ref="X20:Z20"/>
    <mergeCell ref="J32:N32"/>
    <mergeCell ref="B37:C37"/>
    <mergeCell ref="B36:C36"/>
    <mergeCell ref="B29:C29"/>
    <mergeCell ref="D36:O36"/>
    <mergeCell ref="B35:O35"/>
    <mergeCell ref="B31:C31"/>
    <mergeCell ref="B32:C32"/>
    <mergeCell ref="B30:C30"/>
    <mergeCell ref="G29:I29"/>
    <mergeCell ref="D29:F29"/>
    <mergeCell ref="B38:C38"/>
    <mergeCell ref="B39:C39"/>
    <mergeCell ref="D38:O38"/>
    <mergeCell ref="O31:AD31"/>
    <mergeCell ref="V37:W37"/>
    <mergeCell ref="X37:Z37"/>
    <mergeCell ref="AA35:AE35"/>
    <mergeCell ref="B17:C17"/>
    <mergeCell ref="D17:O17"/>
    <mergeCell ref="P17:R17"/>
    <mergeCell ref="B22:C22"/>
    <mergeCell ref="B20:C20"/>
    <mergeCell ref="D20:O20"/>
    <mergeCell ref="B18:C18"/>
    <mergeCell ref="B19:C19"/>
    <mergeCell ref="P19:W19"/>
    <mergeCell ref="P20:W20"/>
    <mergeCell ref="S17:T17"/>
    <mergeCell ref="CA97:CC97"/>
    <mergeCell ref="O62:AD62"/>
    <mergeCell ref="BB62:BC62"/>
    <mergeCell ref="AZ93:BA93"/>
    <mergeCell ref="BB93:BC93"/>
    <mergeCell ref="BB52:BC52"/>
    <mergeCell ref="BB44:BC44"/>
    <mergeCell ref="V17:W17"/>
    <mergeCell ref="X17:Z17"/>
    <mergeCell ref="B96:C96"/>
    <mergeCell ref="CA28:CC28"/>
    <mergeCell ref="CA52:CC52"/>
    <mergeCell ref="AZ32:BA32"/>
    <mergeCell ref="BB32:BC32"/>
    <mergeCell ref="CA48:CC48"/>
    <mergeCell ref="BB49:BC49"/>
    <mergeCell ref="AZ51:BA51"/>
    <mergeCell ref="BB51:BC51"/>
    <mergeCell ref="AZ52:BA52"/>
    <mergeCell ref="AF48:AV48"/>
    <mergeCell ref="BB47:BC47"/>
    <mergeCell ref="AW48:AX48"/>
    <mergeCell ref="AZ48:BA48"/>
    <mergeCell ref="BB48:BC48"/>
    <mergeCell ref="AW47:BA47"/>
    <mergeCell ref="AW49:AX49"/>
    <mergeCell ref="AZ49:BA49"/>
    <mergeCell ref="BB50:BC50"/>
    <mergeCell ref="B52:C52"/>
    <mergeCell ref="G52:I52"/>
    <mergeCell ref="D44:F44"/>
    <mergeCell ref="D47:F47"/>
    <mergeCell ref="G47:I47"/>
    <mergeCell ref="B48:C48"/>
    <mergeCell ref="D48:F48"/>
    <mergeCell ref="G48:I48"/>
    <mergeCell ref="D49:F49"/>
    <mergeCell ref="B50:C50"/>
    <mergeCell ref="B49:C49"/>
    <mergeCell ref="J30:N30"/>
    <mergeCell ref="B41:C41"/>
    <mergeCell ref="J50:N50"/>
    <mergeCell ref="D32:F32"/>
    <mergeCell ref="D31:F31"/>
    <mergeCell ref="D30:F30"/>
    <mergeCell ref="G30:I30"/>
    <mergeCell ref="B40:C40"/>
    <mergeCell ref="D40:O40"/>
    <mergeCell ref="B21:C21"/>
    <mergeCell ref="D21:O21"/>
    <mergeCell ref="O30:AD30"/>
    <mergeCell ref="X40:Z40"/>
    <mergeCell ref="D37:O37"/>
    <mergeCell ref="P37:R37"/>
    <mergeCell ref="S37:T37"/>
    <mergeCell ref="X36:Z36"/>
    <mergeCell ref="V36:W36"/>
    <mergeCell ref="P35:R35"/>
    <mergeCell ref="AA40:AB40"/>
    <mergeCell ref="AD40:AE40"/>
    <mergeCell ref="B23:C23"/>
    <mergeCell ref="D23:O23"/>
    <mergeCell ref="J27:N27"/>
    <mergeCell ref="P36:R36"/>
    <mergeCell ref="X23:Z23"/>
    <mergeCell ref="P23:W23"/>
    <mergeCell ref="G31:I31"/>
    <mergeCell ref="G32:I32"/>
    <mergeCell ref="B47:C47"/>
    <mergeCell ref="J47:N47"/>
    <mergeCell ref="B42:C42"/>
    <mergeCell ref="B43:C43"/>
    <mergeCell ref="O47:AV47"/>
    <mergeCell ref="AD42:AE42"/>
    <mergeCell ref="AA43:AB43"/>
    <mergeCell ref="AD43:AE43"/>
    <mergeCell ref="D42:O42"/>
    <mergeCell ref="P42:W42"/>
    <mergeCell ref="G49:I49"/>
    <mergeCell ref="J49:N49"/>
    <mergeCell ref="O49:AD49"/>
    <mergeCell ref="J44:N44"/>
    <mergeCell ref="J48:N48"/>
    <mergeCell ref="O44:AD44"/>
    <mergeCell ref="O48:AD48"/>
    <mergeCell ref="AZ50:BA50"/>
    <mergeCell ref="AA41:AB41"/>
    <mergeCell ref="AD41:AE41"/>
    <mergeCell ref="AA42:AB42"/>
    <mergeCell ref="AF49:AV49"/>
    <mergeCell ref="AF44:AV44"/>
    <mergeCell ref="AW44:AX44"/>
    <mergeCell ref="AZ44:BA44"/>
    <mergeCell ref="O50:AD50"/>
    <mergeCell ref="X42:Z42"/>
    <mergeCell ref="AW51:AX51"/>
    <mergeCell ref="AF50:AV50"/>
    <mergeCell ref="AW52:AX52"/>
    <mergeCell ref="AF52:AV52"/>
    <mergeCell ref="AW50:AX50"/>
    <mergeCell ref="AF51:AV51"/>
    <mergeCell ref="O52:AD52"/>
    <mergeCell ref="G62:I62"/>
    <mergeCell ref="J52:N52"/>
    <mergeCell ref="G81:I81"/>
    <mergeCell ref="O81:AD81"/>
    <mergeCell ref="P55:R55"/>
    <mergeCell ref="S55:T55"/>
    <mergeCell ref="D55:O55"/>
    <mergeCell ref="AA56:AB56"/>
    <mergeCell ref="AD56:AE56"/>
    <mergeCell ref="O109:AV109"/>
    <mergeCell ref="P53:R53"/>
    <mergeCell ref="S53:W53"/>
    <mergeCell ref="X53:Z53"/>
    <mergeCell ref="V54:W54"/>
    <mergeCell ref="X54:Z54"/>
    <mergeCell ref="D54:O54"/>
    <mergeCell ref="V55:W55"/>
    <mergeCell ref="X55:Z55"/>
    <mergeCell ref="P85:R85"/>
  </mergeCells>
  <printOptions/>
  <pageMargins left="0.3937007874015748" right="0.3937007874015748" top="0" bottom="0.3937007874015748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INDERDOHNEN</cp:lastModifiedBy>
  <cp:lastPrinted>2013-12-23T08:36:54Z</cp:lastPrinted>
  <dcterms:created xsi:type="dcterms:W3CDTF">2002-02-21T07:48:38Z</dcterms:created>
  <dcterms:modified xsi:type="dcterms:W3CDTF">2013-12-27T09:57:06Z</dcterms:modified>
  <cp:category/>
  <cp:version/>
  <cp:contentType/>
  <cp:contentStatus/>
</cp:coreProperties>
</file>